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ireFecteau\Downloads\"/>
    </mc:Choice>
  </mc:AlternateContent>
  <xr:revisionPtr revIDLastSave="0" documentId="13_ncr:1_{B256B125-29F5-4936-BB4F-72FE4596FF5C}" xr6:coauthVersionLast="47" xr6:coauthVersionMax="47" xr10:uidLastSave="{00000000-0000-0000-0000-000000000000}"/>
  <workbookProtection workbookAlgorithmName="SHA-512" workbookHashValue="YjUYl6Sm2yB6jG1mgi216uFaqkumXEwZ0gQZ552fZ+WFM4RFO9fttWoVDSMBeJffk7R2wqyIQtVdT1Jz/mC7JQ==" workbookSaltValue="x0UTLqbbM5QB3U393imCUA==" workbookSpinCount="100000" lockStructure="1"/>
  <bookViews>
    <workbookView xWindow="31125" yWindow="2595" windowWidth="21600" windowHeight="11295" xr2:uid="{00000000-000D-0000-FFFF-FFFF00000000}"/>
  </bookViews>
  <sheets>
    <sheet name="FBAR Summary" sheetId="10" r:id="rId1"/>
    <sheet name="FBAR Export" sheetId="12" state="hidden" r:id="rId2"/>
    <sheet name="FBAR Export Prior Years" sheetId="15" state="hidden" r:id="rId3"/>
    <sheet name="8938 Export" sheetId="14" state="hidden" r:id="rId4"/>
    <sheet name="Daily Rates" sheetId="11" state="hidden" r:id="rId5"/>
  </sheets>
  <externalReferences>
    <externalReference r:id="rId6"/>
  </externalReferences>
  <definedNames>
    <definedName name="Dividends">'[1]RW (T)'!$A$29,'[1]RW (T)'!$A$33</definedName>
    <definedName name="Gains">'[1]RW (T)'!$A$28,'[1]RW (T)'!$A$34</definedName>
    <definedName name="temp_1" localSheetId="4">'Daily Rates'!#REF!</definedName>
    <definedName name="temp_10" localSheetId="4">'Daily Rates'!#REF!</definedName>
    <definedName name="temp_100" localSheetId="4">'Daily Rates'!#REF!</definedName>
    <definedName name="temp_101" localSheetId="4">'Daily Rates'!#REF!</definedName>
    <definedName name="temp_102" localSheetId="4">'Daily Rates'!#REF!</definedName>
    <definedName name="temp_103" localSheetId="4">'Daily Rates'!#REF!</definedName>
    <definedName name="temp_104" localSheetId="4">'Daily Rates'!#REF!</definedName>
    <definedName name="temp_105" localSheetId="4">'Daily Rates'!#REF!</definedName>
    <definedName name="temp_106" localSheetId="4">'Daily Rates'!#REF!</definedName>
    <definedName name="temp_107" localSheetId="4">'Daily Rates'!#REF!</definedName>
    <definedName name="temp_108" localSheetId="4">'Daily Rates'!#REF!</definedName>
    <definedName name="temp_109" localSheetId="4">'Daily Rates'!#REF!</definedName>
    <definedName name="temp_11" localSheetId="4">'Daily Rates'!#REF!</definedName>
    <definedName name="temp_110" localSheetId="4">'Daily Rates'!#REF!</definedName>
    <definedName name="temp_111" localSheetId="4">'Daily Rates'!#REF!</definedName>
    <definedName name="temp_112" localSheetId="4">'Daily Rates'!#REF!</definedName>
    <definedName name="temp_113" localSheetId="4">'Daily Rates'!#REF!</definedName>
    <definedName name="temp_114" localSheetId="4">'Daily Rates'!#REF!</definedName>
    <definedName name="temp_115" localSheetId="4">'Daily Rates'!#REF!</definedName>
    <definedName name="temp_116" localSheetId="4">'Daily Rates'!#REF!</definedName>
    <definedName name="temp_117" localSheetId="4">'Daily Rates'!#REF!</definedName>
    <definedName name="temp_118" localSheetId="4">'Daily Rates'!#REF!</definedName>
    <definedName name="temp_119" localSheetId="4">'Daily Rates'!#REF!</definedName>
    <definedName name="temp_12" localSheetId="4">'Daily Rates'!#REF!</definedName>
    <definedName name="temp_120" localSheetId="4">'Daily Rates'!#REF!</definedName>
    <definedName name="temp_121" localSheetId="4">'Daily Rates'!#REF!</definedName>
    <definedName name="temp_122" localSheetId="4">'Daily Rates'!#REF!</definedName>
    <definedName name="temp_123" localSheetId="4">'Daily Rates'!#REF!</definedName>
    <definedName name="temp_124" localSheetId="4">'Daily Rates'!#REF!</definedName>
    <definedName name="temp_125" localSheetId="4">'Daily Rates'!#REF!</definedName>
    <definedName name="temp_126" localSheetId="4">'Daily Rates'!#REF!</definedName>
    <definedName name="temp_127" localSheetId="4">'Daily Rates'!#REF!</definedName>
    <definedName name="temp_128" localSheetId="4">'Daily Rates'!#REF!</definedName>
    <definedName name="temp_129" localSheetId="4">'Daily Rates'!#REF!</definedName>
    <definedName name="temp_13" localSheetId="4">'Daily Rates'!#REF!</definedName>
    <definedName name="temp_130" localSheetId="4">'Daily Rates'!#REF!</definedName>
    <definedName name="temp_131" localSheetId="4">'Daily Rates'!#REF!</definedName>
    <definedName name="temp_132" localSheetId="4">'Daily Rates'!#REF!</definedName>
    <definedName name="temp_133" localSheetId="4">'Daily Rates'!#REF!</definedName>
    <definedName name="temp_134" localSheetId="4">'Daily Rates'!#REF!</definedName>
    <definedName name="temp_135" localSheetId="4">'Daily Rates'!#REF!</definedName>
    <definedName name="temp_136" localSheetId="4">'Daily Rates'!#REF!</definedName>
    <definedName name="temp_137" localSheetId="4">'Daily Rates'!#REF!</definedName>
    <definedName name="temp_138" localSheetId="4">'Daily Rates'!#REF!</definedName>
    <definedName name="temp_139" localSheetId="4">'Daily Rates'!#REF!</definedName>
    <definedName name="temp_14" localSheetId="4">'Daily Rates'!#REF!</definedName>
    <definedName name="temp_140" localSheetId="4">'Daily Rates'!#REF!</definedName>
    <definedName name="temp_141" localSheetId="4">'Daily Rates'!#REF!</definedName>
    <definedName name="temp_142" localSheetId="4">'Daily Rates'!#REF!</definedName>
    <definedName name="temp_143" localSheetId="4">'Daily Rates'!#REF!</definedName>
    <definedName name="temp_144" localSheetId="4">'Daily Rates'!#REF!</definedName>
    <definedName name="temp_145" localSheetId="4">'Daily Rates'!#REF!</definedName>
    <definedName name="temp_146" localSheetId="4">'Daily Rates'!#REF!</definedName>
    <definedName name="temp_147" localSheetId="4">'Daily Rates'!#REF!</definedName>
    <definedName name="temp_148" localSheetId="4">'Daily Rates'!#REF!</definedName>
    <definedName name="temp_149" localSheetId="4">'Daily Rates'!#REF!</definedName>
    <definedName name="temp_15" localSheetId="4">'Daily Rates'!#REF!</definedName>
    <definedName name="temp_150" localSheetId="4">'Daily Rates'!#REF!</definedName>
    <definedName name="temp_151" localSheetId="4">'Daily Rates'!#REF!</definedName>
    <definedName name="temp_152" localSheetId="4">'Daily Rates'!#REF!</definedName>
    <definedName name="temp_153" localSheetId="4">'Daily Rates'!#REF!</definedName>
    <definedName name="temp_154" localSheetId="4">'Daily Rates'!#REF!</definedName>
    <definedName name="temp_155" localSheetId="4">'Daily Rates'!#REF!</definedName>
    <definedName name="temp_156" localSheetId="4">'Daily Rates'!#REF!</definedName>
    <definedName name="temp_157" localSheetId="4">'Daily Rates'!#REF!</definedName>
    <definedName name="temp_158" localSheetId="4">'Daily Rates'!#REF!</definedName>
    <definedName name="temp_159" localSheetId="4">'Daily Rates'!#REF!</definedName>
    <definedName name="temp_16" localSheetId="4">'Daily Rates'!#REF!</definedName>
    <definedName name="temp_160" localSheetId="4">'Daily Rates'!#REF!</definedName>
    <definedName name="temp_161" localSheetId="4">'Daily Rates'!#REF!</definedName>
    <definedName name="temp_162" localSheetId="4">'Daily Rates'!#REF!</definedName>
    <definedName name="temp_163" localSheetId="4">'Daily Rates'!#REF!</definedName>
    <definedName name="temp_164" localSheetId="4">'Daily Rates'!#REF!</definedName>
    <definedName name="temp_165" localSheetId="4">'Daily Rates'!#REF!</definedName>
    <definedName name="temp_166" localSheetId="4">'Daily Rates'!#REF!</definedName>
    <definedName name="temp_167" localSheetId="4">'Daily Rates'!#REF!</definedName>
    <definedName name="temp_168" localSheetId="4">'Daily Rates'!#REF!</definedName>
    <definedName name="temp_169" localSheetId="4">'Daily Rates'!#REF!</definedName>
    <definedName name="temp_17" localSheetId="4">'Daily Rates'!#REF!</definedName>
    <definedName name="temp_170" localSheetId="4">'Daily Rates'!#REF!</definedName>
    <definedName name="temp_171" localSheetId="4">'Daily Rates'!#REF!</definedName>
    <definedName name="temp_172" localSheetId="4">'Daily Rates'!#REF!</definedName>
    <definedName name="temp_173" localSheetId="4">'Daily Rates'!#REF!</definedName>
    <definedName name="temp_174" localSheetId="4">'Daily Rates'!#REF!</definedName>
    <definedName name="temp_175" localSheetId="4">'Daily Rates'!#REF!</definedName>
    <definedName name="temp_176" localSheetId="4">'Daily Rates'!#REF!</definedName>
    <definedName name="temp_177" localSheetId="4">'Daily Rates'!#REF!</definedName>
    <definedName name="temp_178" localSheetId="4">'Daily Rates'!#REF!</definedName>
    <definedName name="temp_179" localSheetId="4">'Daily Rates'!#REF!</definedName>
    <definedName name="temp_18" localSheetId="4">'Daily Rates'!#REF!</definedName>
    <definedName name="temp_180" localSheetId="4">'Daily Rates'!#REF!</definedName>
    <definedName name="temp_181" localSheetId="4">'Daily Rates'!#REF!</definedName>
    <definedName name="temp_182" localSheetId="4">'Daily Rates'!#REF!</definedName>
    <definedName name="temp_183" localSheetId="4">'Daily Rates'!#REF!</definedName>
    <definedName name="temp_184" localSheetId="4">'Daily Rates'!#REF!</definedName>
    <definedName name="temp_185" localSheetId="4">'Daily Rates'!#REF!</definedName>
    <definedName name="temp_186" localSheetId="4">'Daily Rates'!#REF!</definedName>
    <definedName name="temp_187" localSheetId="4">'Daily Rates'!#REF!</definedName>
    <definedName name="temp_188" localSheetId="4">'Daily Rates'!#REF!</definedName>
    <definedName name="temp_189" localSheetId="4">'Daily Rates'!#REF!</definedName>
    <definedName name="temp_19" localSheetId="4">'Daily Rates'!#REF!</definedName>
    <definedName name="temp_190" localSheetId="4">'Daily Rates'!#REF!</definedName>
    <definedName name="temp_191" localSheetId="4">'Daily Rates'!#REF!</definedName>
    <definedName name="temp_192" localSheetId="4">'Daily Rates'!#REF!</definedName>
    <definedName name="temp_193" localSheetId="4">'Daily Rates'!#REF!</definedName>
    <definedName name="temp_194" localSheetId="4">'Daily Rates'!#REF!</definedName>
    <definedName name="temp_195" localSheetId="4">'Daily Rates'!#REF!</definedName>
    <definedName name="temp_196" localSheetId="4">'Daily Rates'!#REF!</definedName>
    <definedName name="temp_197" localSheetId="4">'Daily Rates'!#REF!</definedName>
    <definedName name="temp_198" localSheetId="4">'Daily Rates'!#REF!</definedName>
    <definedName name="temp_199" localSheetId="4">'Daily Rates'!#REF!</definedName>
    <definedName name="temp_2" localSheetId="4">'Daily Rates'!#REF!</definedName>
    <definedName name="temp_20" localSheetId="4">'Daily Rates'!#REF!</definedName>
    <definedName name="temp_200" localSheetId="4">'Daily Rates'!#REF!</definedName>
    <definedName name="temp_201" localSheetId="4">'Daily Rates'!#REF!</definedName>
    <definedName name="temp_202" localSheetId="4">'Daily Rates'!#REF!</definedName>
    <definedName name="temp_203" localSheetId="4">'Daily Rates'!#REF!</definedName>
    <definedName name="temp_204" localSheetId="4">'Daily Rates'!#REF!</definedName>
    <definedName name="temp_205" localSheetId="4">'Daily Rates'!#REF!</definedName>
    <definedName name="temp_206" localSheetId="4">'Daily Rates'!#REF!</definedName>
    <definedName name="temp_207" localSheetId="4">'Daily Rates'!#REF!</definedName>
    <definedName name="temp_208" localSheetId="4">'Daily Rates'!#REF!</definedName>
    <definedName name="temp_209" localSheetId="4">'Daily Rates'!#REF!</definedName>
    <definedName name="temp_21" localSheetId="4">'Daily Rates'!#REF!</definedName>
    <definedName name="temp_210" localSheetId="4">'Daily Rates'!#REF!</definedName>
    <definedName name="temp_211" localSheetId="4">'Daily Rates'!#REF!</definedName>
    <definedName name="temp_212" localSheetId="4">'Daily Rates'!#REF!</definedName>
    <definedName name="temp_213" localSheetId="4">'Daily Rates'!#REF!</definedName>
    <definedName name="temp_214" localSheetId="4">'Daily Rates'!#REF!</definedName>
    <definedName name="temp_215" localSheetId="4">'Daily Rates'!#REF!</definedName>
    <definedName name="temp_216" localSheetId="4">'Daily Rates'!#REF!</definedName>
    <definedName name="temp_217" localSheetId="4">'Daily Rates'!#REF!</definedName>
    <definedName name="temp_218" localSheetId="4">'Daily Rates'!#REF!</definedName>
    <definedName name="temp_219" localSheetId="4">'Daily Rates'!#REF!</definedName>
    <definedName name="temp_22" localSheetId="4">'Daily Rates'!#REF!</definedName>
    <definedName name="temp_220" localSheetId="4">'Daily Rates'!#REF!</definedName>
    <definedName name="temp_221" localSheetId="4">'Daily Rates'!#REF!</definedName>
    <definedName name="temp_222" localSheetId="4">'Daily Rates'!#REF!</definedName>
    <definedName name="temp_223" localSheetId="4">'Daily Rates'!#REF!</definedName>
    <definedName name="temp_224" localSheetId="4">'Daily Rates'!#REF!</definedName>
    <definedName name="temp_225" localSheetId="4">'Daily Rates'!#REF!</definedName>
    <definedName name="temp_226" localSheetId="4">'Daily Rates'!#REF!</definedName>
    <definedName name="temp_227" localSheetId="4">'Daily Rates'!#REF!</definedName>
    <definedName name="temp_228" localSheetId="4">'Daily Rates'!#REF!</definedName>
    <definedName name="temp_229" localSheetId="4">'Daily Rates'!#REF!</definedName>
    <definedName name="temp_23" localSheetId="4">'Daily Rates'!#REF!</definedName>
    <definedName name="temp_230" localSheetId="4">'Daily Rates'!#REF!</definedName>
    <definedName name="temp_231" localSheetId="4">'Daily Rates'!#REF!</definedName>
    <definedName name="temp_232" localSheetId="4">'Daily Rates'!#REF!</definedName>
    <definedName name="temp_233" localSheetId="4">'Daily Rates'!#REF!</definedName>
    <definedName name="temp_234" localSheetId="4">'Daily Rates'!#REF!</definedName>
    <definedName name="temp_235" localSheetId="4">'Daily Rates'!#REF!</definedName>
    <definedName name="temp_236" localSheetId="4">'Daily Rates'!#REF!</definedName>
    <definedName name="temp_237" localSheetId="4">'Daily Rates'!#REF!</definedName>
    <definedName name="temp_238" localSheetId="4">'Daily Rates'!#REF!</definedName>
    <definedName name="temp_239" localSheetId="4">'Daily Rates'!#REF!</definedName>
    <definedName name="temp_24" localSheetId="4">'Daily Rates'!#REF!</definedName>
    <definedName name="temp_240" localSheetId="4">'Daily Rates'!#REF!</definedName>
    <definedName name="temp_241" localSheetId="4">'Daily Rates'!#REF!</definedName>
    <definedName name="temp_242" localSheetId="4">'Daily Rates'!#REF!</definedName>
    <definedName name="temp_243" localSheetId="4">'Daily Rates'!#REF!</definedName>
    <definedName name="temp_244" localSheetId="4">'Daily Rates'!#REF!</definedName>
    <definedName name="temp_245" localSheetId="4">'Daily Rates'!#REF!</definedName>
    <definedName name="temp_246" localSheetId="4">'Daily Rates'!#REF!</definedName>
    <definedName name="temp_247" localSheetId="4">'Daily Rates'!#REF!</definedName>
    <definedName name="temp_248" localSheetId="4">'Daily Rates'!#REF!</definedName>
    <definedName name="temp_249" localSheetId="4">'Daily Rates'!#REF!</definedName>
    <definedName name="temp_25" localSheetId="4">'Daily Rates'!#REF!</definedName>
    <definedName name="temp_250" localSheetId="4">'Daily Rates'!#REF!</definedName>
    <definedName name="temp_251" localSheetId="4">'Daily Rates'!#REF!</definedName>
    <definedName name="temp_252" localSheetId="4">'Daily Rates'!#REF!</definedName>
    <definedName name="temp_253" localSheetId="4">'Daily Rates'!#REF!</definedName>
    <definedName name="temp_254" localSheetId="4">'Daily Rates'!#REF!</definedName>
    <definedName name="temp_255" localSheetId="4">'Daily Rates'!#REF!</definedName>
    <definedName name="temp_256" localSheetId="4">'Daily Rates'!#REF!</definedName>
    <definedName name="temp_257" localSheetId="4">'Daily Rates'!#REF!</definedName>
    <definedName name="temp_258" localSheetId="4">'Daily Rates'!#REF!</definedName>
    <definedName name="temp_259" localSheetId="4">'Daily Rates'!#REF!</definedName>
    <definedName name="temp_26" localSheetId="4">'Daily Rates'!#REF!</definedName>
    <definedName name="temp_260" localSheetId="4">'Daily Rates'!#REF!</definedName>
    <definedName name="temp_261" localSheetId="4">'Daily Rates'!#REF!</definedName>
    <definedName name="temp_262" localSheetId="4">'Daily Rates'!#REF!</definedName>
    <definedName name="temp_263" localSheetId="4">'Daily Rates'!#REF!</definedName>
    <definedName name="temp_264" localSheetId="4">'Daily Rates'!#REF!</definedName>
    <definedName name="temp_265" localSheetId="4">'Daily Rates'!#REF!</definedName>
    <definedName name="temp_266" localSheetId="4">'Daily Rates'!#REF!</definedName>
    <definedName name="temp_267" localSheetId="4">'Daily Rates'!#REF!</definedName>
    <definedName name="temp_268" localSheetId="4">'Daily Rates'!#REF!</definedName>
    <definedName name="temp_269" localSheetId="4">'Daily Rates'!#REF!</definedName>
    <definedName name="temp_27" localSheetId="4">'Daily Rates'!#REF!</definedName>
    <definedName name="temp_270" localSheetId="4">'Daily Rates'!#REF!</definedName>
    <definedName name="temp_271" localSheetId="4">'Daily Rates'!#REF!</definedName>
    <definedName name="temp_272" localSheetId="4">'Daily Rates'!#REF!</definedName>
    <definedName name="temp_273" localSheetId="4">'Daily Rates'!#REF!</definedName>
    <definedName name="temp_274" localSheetId="4">'Daily Rates'!#REF!</definedName>
    <definedName name="temp_275" localSheetId="4">'Daily Rates'!#REF!</definedName>
    <definedName name="temp_276" localSheetId="4">'Daily Rates'!#REF!</definedName>
    <definedName name="temp_277" localSheetId="4">'Daily Rates'!#REF!</definedName>
    <definedName name="temp_278" localSheetId="4">'Daily Rates'!#REF!</definedName>
    <definedName name="temp_279" localSheetId="4">'Daily Rates'!#REF!</definedName>
    <definedName name="temp_28" localSheetId="4">'Daily Rates'!#REF!</definedName>
    <definedName name="temp_280" localSheetId="4">'Daily Rates'!#REF!</definedName>
    <definedName name="temp_281" localSheetId="4">'Daily Rates'!#REF!</definedName>
    <definedName name="temp_282" localSheetId="4">'Daily Rates'!#REF!</definedName>
    <definedName name="temp_283" localSheetId="4">'Daily Rates'!#REF!</definedName>
    <definedName name="temp_284" localSheetId="4">'Daily Rates'!#REF!</definedName>
    <definedName name="temp_285" localSheetId="4">'Daily Rates'!#REF!</definedName>
    <definedName name="temp_286" localSheetId="4">'Daily Rates'!#REF!</definedName>
    <definedName name="temp_287" localSheetId="4">'Daily Rates'!#REF!</definedName>
    <definedName name="temp_288" localSheetId="4">'Daily Rates'!#REF!</definedName>
    <definedName name="temp_289" localSheetId="4">'Daily Rates'!#REF!</definedName>
    <definedName name="temp_29" localSheetId="4">'Daily Rates'!#REF!</definedName>
    <definedName name="temp_290" localSheetId="4">'Daily Rates'!#REF!</definedName>
    <definedName name="temp_291" localSheetId="4">'Daily Rates'!#REF!</definedName>
    <definedName name="temp_292" localSheetId="4">'Daily Rates'!#REF!</definedName>
    <definedName name="temp_293" localSheetId="4">'Daily Rates'!#REF!</definedName>
    <definedName name="temp_294" localSheetId="4">'Daily Rates'!#REF!</definedName>
    <definedName name="temp_295" localSheetId="4">'Daily Rates'!#REF!</definedName>
    <definedName name="temp_296" localSheetId="4">'Daily Rates'!#REF!</definedName>
    <definedName name="temp_297" localSheetId="4">'Daily Rates'!#REF!</definedName>
    <definedName name="temp_298" localSheetId="4">'Daily Rates'!#REF!</definedName>
    <definedName name="temp_299" localSheetId="4">'Daily Rates'!#REF!</definedName>
    <definedName name="temp_3" localSheetId="4">'Daily Rates'!#REF!</definedName>
    <definedName name="temp_30" localSheetId="4">'Daily Rates'!#REF!</definedName>
    <definedName name="temp_300" localSheetId="4">'Daily Rates'!#REF!</definedName>
    <definedName name="temp_301" localSheetId="4">'Daily Rates'!#REF!</definedName>
    <definedName name="temp_302" localSheetId="4">'Daily Rates'!#REF!</definedName>
    <definedName name="temp_303" localSheetId="4">'Daily Rates'!#REF!</definedName>
    <definedName name="temp_304" localSheetId="4">'Daily Rates'!#REF!</definedName>
    <definedName name="temp_305" localSheetId="4">'Daily Rates'!#REF!</definedName>
    <definedName name="temp_306" localSheetId="4">'Daily Rates'!#REF!</definedName>
    <definedName name="temp_307" localSheetId="4">'Daily Rates'!#REF!</definedName>
    <definedName name="temp_308" localSheetId="4">'Daily Rates'!#REF!</definedName>
    <definedName name="temp_309" localSheetId="4">'Daily Rates'!#REF!</definedName>
    <definedName name="temp_31" localSheetId="4">'Daily Rates'!#REF!</definedName>
    <definedName name="temp_310" localSheetId="4">'Daily Rates'!#REF!</definedName>
    <definedName name="temp_311" localSheetId="4">'Daily Rates'!#REF!</definedName>
    <definedName name="temp_312" localSheetId="4">'Daily Rates'!#REF!</definedName>
    <definedName name="temp_313" localSheetId="4">'Daily Rates'!#REF!</definedName>
    <definedName name="temp_314" localSheetId="4">'Daily Rates'!#REF!</definedName>
    <definedName name="temp_315" localSheetId="4">'Daily Rates'!#REF!</definedName>
    <definedName name="temp_316" localSheetId="4">'Daily Rates'!#REF!</definedName>
    <definedName name="temp_317" localSheetId="4">'Daily Rates'!#REF!</definedName>
    <definedName name="temp_318" localSheetId="4">'Daily Rates'!#REF!</definedName>
    <definedName name="temp_319" localSheetId="4">'Daily Rates'!#REF!</definedName>
    <definedName name="temp_32" localSheetId="4">'Daily Rates'!#REF!</definedName>
    <definedName name="temp_320" localSheetId="4">'Daily Rates'!#REF!</definedName>
    <definedName name="temp_321" localSheetId="4">'Daily Rates'!#REF!</definedName>
    <definedName name="temp_322" localSheetId="4">'Daily Rates'!#REF!</definedName>
    <definedName name="temp_323" localSheetId="4">'Daily Rates'!#REF!</definedName>
    <definedName name="temp_324" localSheetId="4">'Daily Rates'!#REF!</definedName>
    <definedName name="temp_325" localSheetId="4">'Daily Rates'!#REF!</definedName>
    <definedName name="temp_326" localSheetId="4">'Daily Rates'!#REF!</definedName>
    <definedName name="temp_327" localSheetId="4">'Daily Rates'!#REF!</definedName>
    <definedName name="temp_328" localSheetId="4">'Daily Rates'!#REF!</definedName>
    <definedName name="temp_329" localSheetId="4">'Daily Rates'!#REF!</definedName>
    <definedName name="temp_33" localSheetId="4">'Daily Rates'!#REF!</definedName>
    <definedName name="temp_330" localSheetId="4">'Daily Rates'!#REF!</definedName>
    <definedName name="temp_331" localSheetId="4">'Daily Rates'!#REF!</definedName>
    <definedName name="temp_332" localSheetId="4">'Daily Rates'!#REF!</definedName>
    <definedName name="temp_333" localSheetId="4">'Daily Rates'!#REF!</definedName>
    <definedName name="temp_334" localSheetId="4">'Daily Rates'!#REF!</definedName>
    <definedName name="temp_335" localSheetId="4">'Daily Rates'!#REF!</definedName>
    <definedName name="temp_336" localSheetId="4">'Daily Rates'!#REF!</definedName>
    <definedName name="temp_337" localSheetId="4">'Daily Rates'!#REF!</definedName>
    <definedName name="temp_338" localSheetId="4">'Daily Rates'!#REF!</definedName>
    <definedName name="temp_339" localSheetId="4">'Daily Rates'!#REF!</definedName>
    <definedName name="temp_34" localSheetId="4">'Daily Rates'!#REF!</definedName>
    <definedName name="temp_340" localSheetId="4">'Daily Rates'!#REF!</definedName>
    <definedName name="temp_341" localSheetId="4">'Daily Rates'!#REF!</definedName>
    <definedName name="temp_342" localSheetId="4">'Daily Rates'!#REF!</definedName>
    <definedName name="temp_343" localSheetId="4">'Daily Rates'!#REF!</definedName>
    <definedName name="temp_344" localSheetId="4">'Daily Rates'!#REF!</definedName>
    <definedName name="temp_345" localSheetId="4">'Daily Rates'!#REF!</definedName>
    <definedName name="temp_346" localSheetId="4">'Daily Rates'!#REF!</definedName>
    <definedName name="temp_347" localSheetId="4">'Daily Rates'!#REF!</definedName>
    <definedName name="temp_348" localSheetId="4">'Daily Rates'!#REF!</definedName>
    <definedName name="temp_349" localSheetId="4">'Daily Rates'!#REF!</definedName>
    <definedName name="temp_35" localSheetId="4">'Daily Rates'!#REF!</definedName>
    <definedName name="temp_350" localSheetId="4">'Daily Rates'!#REF!</definedName>
    <definedName name="temp_351" localSheetId="4">'Daily Rates'!#REF!</definedName>
    <definedName name="temp_352" localSheetId="4">'Daily Rates'!#REF!</definedName>
    <definedName name="temp_353" localSheetId="4">'Daily Rates'!#REF!</definedName>
    <definedName name="temp_354" localSheetId="4">'Daily Rates'!#REF!</definedName>
    <definedName name="temp_355" localSheetId="4">'Daily Rates'!#REF!</definedName>
    <definedName name="temp_356" localSheetId="4">'Daily Rates'!#REF!</definedName>
    <definedName name="temp_357" localSheetId="4">'Daily Rates'!#REF!</definedName>
    <definedName name="temp_358" localSheetId="4">'Daily Rates'!#REF!</definedName>
    <definedName name="temp_359" localSheetId="4">'Daily Rates'!#REF!</definedName>
    <definedName name="temp_36" localSheetId="4">'Daily Rates'!#REF!</definedName>
    <definedName name="temp_360" localSheetId="4">'Daily Rates'!#REF!</definedName>
    <definedName name="temp_361" localSheetId="4">'Daily Rates'!#REF!</definedName>
    <definedName name="temp_362" localSheetId="4">'Daily Rates'!#REF!</definedName>
    <definedName name="temp_363" localSheetId="4">'Daily Rates'!#REF!</definedName>
    <definedName name="temp_364" localSheetId="4">'Daily Rates'!#REF!</definedName>
    <definedName name="temp_365" localSheetId="4">'Daily Rates'!#REF!</definedName>
    <definedName name="temp_366" localSheetId="4">'Daily Rates'!#REF!</definedName>
    <definedName name="temp_367" localSheetId="4">'Daily Rates'!#REF!</definedName>
    <definedName name="temp_368" localSheetId="4">'Daily Rates'!#REF!</definedName>
    <definedName name="temp_369" localSheetId="4">'Daily Rates'!#REF!</definedName>
    <definedName name="temp_37" localSheetId="4">'Daily Rates'!#REF!</definedName>
    <definedName name="temp_370" localSheetId="4">'Daily Rates'!#REF!</definedName>
    <definedName name="temp_371" localSheetId="4">'Daily Rates'!#REF!</definedName>
    <definedName name="temp_372" localSheetId="4">'Daily Rates'!#REF!</definedName>
    <definedName name="temp_373" localSheetId="4">'Daily Rates'!#REF!</definedName>
    <definedName name="temp_374" localSheetId="4">'Daily Rates'!#REF!</definedName>
    <definedName name="temp_375" localSheetId="4">'Daily Rates'!#REF!</definedName>
    <definedName name="temp_376" localSheetId="4">'Daily Rates'!#REF!</definedName>
    <definedName name="temp_377" localSheetId="4">'Daily Rates'!#REF!</definedName>
    <definedName name="temp_378" localSheetId="4">'Daily Rates'!#REF!</definedName>
    <definedName name="temp_379" localSheetId="4">'Daily Rates'!#REF!</definedName>
    <definedName name="temp_38" localSheetId="4">'Daily Rates'!#REF!</definedName>
    <definedName name="temp_380" localSheetId="4">'Daily Rates'!#REF!</definedName>
    <definedName name="temp_381" localSheetId="4">'Daily Rates'!#REF!</definedName>
    <definedName name="temp_382" localSheetId="4">'Daily Rates'!#REF!</definedName>
    <definedName name="temp_383" localSheetId="4">'Daily Rates'!#REF!</definedName>
    <definedName name="temp_384" localSheetId="4">'Daily Rates'!#REF!</definedName>
    <definedName name="temp_385" localSheetId="4">'Daily Rates'!#REF!</definedName>
    <definedName name="temp_386" localSheetId="4">'Daily Rates'!#REF!</definedName>
    <definedName name="temp_387" localSheetId="4">'Daily Rates'!#REF!</definedName>
    <definedName name="temp_388" localSheetId="4">'Daily Rates'!#REF!</definedName>
    <definedName name="temp_389" localSheetId="4">'Daily Rates'!#REF!</definedName>
    <definedName name="temp_39" localSheetId="4">'Daily Rates'!#REF!</definedName>
    <definedName name="temp_390" localSheetId="4">'Daily Rates'!#REF!</definedName>
    <definedName name="temp_391" localSheetId="4">'Daily Rates'!#REF!</definedName>
    <definedName name="temp_392" localSheetId="4">'Daily Rates'!#REF!</definedName>
    <definedName name="temp_393" localSheetId="4">'Daily Rates'!#REF!</definedName>
    <definedName name="temp_394" localSheetId="4">'Daily Rates'!#REF!</definedName>
    <definedName name="temp_395" localSheetId="4">'Daily Rates'!#REF!</definedName>
    <definedName name="temp_396" localSheetId="4">'Daily Rates'!#REF!</definedName>
    <definedName name="temp_397" localSheetId="4">'Daily Rates'!#REF!</definedName>
    <definedName name="temp_398" localSheetId="4">'Daily Rates'!#REF!</definedName>
    <definedName name="temp_399" localSheetId="4">'Daily Rates'!#REF!</definedName>
    <definedName name="temp_4" localSheetId="4">'Daily Rates'!#REF!</definedName>
    <definedName name="temp_40" localSheetId="4">'Daily Rates'!#REF!</definedName>
    <definedName name="temp_400" localSheetId="4">'Daily Rates'!#REF!</definedName>
    <definedName name="temp_401" localSheetId="4">'Daily Rates'!#REF!</definedName>
    <definedName name="temp_402" localSheetId="4">'Daily Rates'!#REF!</definedName>
    <definedName name="temp_403" localSheetId="4">'Daily Rates'!#REF!</definedName>
    <definedName name="temp_404" localSheetId="4">'Daily Rates'!#REF!</definedName>
    <definedName name="temp_405" localSheetId="4">'Daily Rates'!#REF!</definedName>
    <definedName name="temp_406" localSheetId="4">'Daily Rates'!#REF!</definedName>
    <definedName name="temp_407" localSheetId="4">'Daily Rates'!#REF!</definedName>
    <definedName name="temp_408" localSheetId="4">'Daily Rates'!#REF!</definedName>
    <definedName name="temp_409" localSheetId="4">'Daily Rates'!#REF!</definedName>
    <definedName name="temp_41" localSheetId="4">'Daily Rates'!#REF!</definedName>
    <definedName name="temp_410" localSheetId="4">'Daily Rates'!#REF!</definedName>
    <definedName name="temp_411" localSheetId="4">'Daily Rates'!#REF!</definedName>
    <definedName name="temp_412" localSheetId="4">'Daily Rates'!#REF!</definedName>
    <definedName name="temp_42" localSheetId="4">'Daily Rates'!#REF!</definedName>
    <definedName name="temp_43" localSheetId="4">'Daily Rates'!#REF!</definedName>
    <definedName name="temp_44" localSheetId="4">'Daily Rates'!#REF!</definedName>
    <definedName name="temp_45" localSheetId="4">'Daily Rates'!#REF!</definedName>
    <definedName name="temp_46" localSheetId="4">'Daily Rates'!#REF!</definedName>
    <definedName name="temp_47" localSheetId="4">'Daily Rates'!#REF!</definedName>
    <definedName name="temp_48" localSheetId="4">'Daily Rates'!#REF!</definedName>
    <definedName name="temp_49" localSheetId="4">'Daily Rates'!#REF!</definedName>
    <definedName name="temp_5" localSheetId="4">'Daily Rates'!#REF!</definedName>
    <definedName name="temp_50" localSheetId="4">'Daily Rates'!#REF!</definedName>
    <definedName name="temp_51" localSheetId="4">'Daily Rates'!#REF!</definedName>
    <definedName name="temp_52" localSheetId="4">'Daily Rates'!#REF!</definedName>
    <definedName name="temp_53" localSheetId="4">'Daily Rates'!#REF!</definedName>
    <definedName name="temp_54" localSheetId="4">'Daily Rates'!#REF!</definedName>
    <definedName name="temp_55" localSheetId="4">'Daily Rates'!#REF!</definedName>
    <definedName name="temp_56" localSheetId="4">'Daily Rates'!#REF!</definedName>
    <definedName name="temp_57" localSheetId="4">'Daily Rates'!#REF!</definedName>
    <definedName name="temp_58" localSheetId="4">'Daily Rates'!#REF!</definedName>
    <definedName name="temp_59" localSheetId="4">'Daily Rates'!#REF!</definedName>
    <definedName name="temp_6" localSheetId="4">'Daily Rates'!#REF!</definedName>
    <definedName name="temp_60" localSheetId="4">'Daily Rates'!#REF!</definedName>
    <definedName name="temp_61" localSheetId="4">'Daily Rates'!#REF!</definedName>
    <definedName name="temp_62" localSheetId="4">'Daily Rates'!#REF!</definedName>
    <definedName name="temp_63" localSheetId="4">'Daily Rates'!#REF!</definedName>
    <definedName name="temp_64" localSheetId="4">'Daily Rates'!#REF!</definedName>
    <definedName name="temp_65" localSheetId="4">'Daily Rates'!#REF!</definedName>
    <definedName name="temp_66" localSheetId="4">'Daily Rates'!#REF!</definedName>
    <definedName name="temp_67" localSheetId="4">'Daily Rates'!#REF!</definedName>
    <definedName name="temp_68" localSheetId="4">'Daily Rates'!#REF!</definedName>
    <definedName name="temp_69" localSheetId="4">'Daily Rates'!#REF!</definedName>
    <definedName name="temp_7" localSheetId="4">'Daily Rates'!#REF!</definedName>
    <definedName name="temp_70" localSheetId="4">'Daily Rates'!#REF!</definedName>
    <definedName name="temp_71" localSheetId="4">'Daily Rates'!#REF!</definedName>
    <definedName name="temp_72" localSheetId="4">'Daily Rates'!#REF!</definedName>
    <definedName name="temp_73" localSheetId="4">'Daily Rates'!#REF!</definedName>
    <definedName name="temp_74" localSheetId="4">'Daily Rates'!#REF!</definedName>
    <definedName name="temp_75" localSheetId="4">'Daily Rates'!#REF!</definedName>
    <definedName name="temp_76" localSheetId="4">'Daily Rates'!#REF!</definedName>
    <definedName name="temp_77" localSheetId="4">'Daily Rates'!#REF!</definedName>
    <definedName name="temp_78" localSheetId="4">'Daily Rates'!#REF!</definedName>
    <definedName name="temp_79" localSheetId="4">'Daily Rates'!#REF!</definedName>
    <definedName name="temp_8" localSheetId="4">'Daily Rates'!#REF!</definedName>
    <definedName name="temp_80" localSheetId="4">'Daily Rates'!#REF!</definedName>
    <definedName name="temp_81" localSheetId="4">'Daily Rates'!#REF!</definedName>
    <definedName name="temp_82" localSheetId="4">'Daily Rates'!#REF!</definedName>
    <definedName name="temp_83" localSheetId="4">'Daily Rates'!#REF!</definedName>
    <definedName name="temp_84" localSheetId="4">'Daily Rates'!#REF!</definedName>
    <definedName name="temp_85" localSheetId="4">'Daily Rates'!#REF!</definedName>
    <definedName name="temp_86" localSheetId="4">'Daily Rates'!#REF!</definedName>
    <definedName name="temp_87" localSheetId="4">'Daily Rates'!#REF!</definedName>
    <definedName name="temp_88" localSheetId="4">'Daily Rates'!#REF!</definedName>
    <definedName name="temp_89" localSheetId="4">'Daily Rates'!#REF!</definedName>
    <definedName name="temp_9" localSheetId="4">'Daily Rates'!#REF!</definedName>
    <definedName name="temp_90" localSheetId="4">'Daily Rates'!#REF!</definedName>
    <definedName name="temp_91" localSheetId="4">'Daily Rates'!#REF!</definedName>
    <definedName name="temp_92" localSheetId="4">'Daily Rates'!#REF!</definedName>
    <definedName name="temp_93" localSheetId="4">'Daily Rates'!#REF!</definedName>
    <definedName name="temp_94" localSheetId="4">'Daily Rates'!#REF!</definedName>
    <definedName name="temp_95" localSheetId="4">'Daily Rates'!#REF!</definedName>
    <definedName name="temp_96" localSheetId="4">'Daily Rates'!#REF!</definedName>
    <definedName name="temp_97" localSheetId="4">'Daily Rates'!#REF!</definedName>
    <definedName name="temp_98" localSheetId="4">'Daily Rates'!#REF!</definedName>
    <definedName name="temp_99" localSheetId="4">'Daily Rates'!#REF!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" i="11" l="1"/>
  <c r="B24" i="11"/>
  <c r="C5" i="10"/>
  <c r="O37" i="10" s="1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" i="11"/>
  <c r="Y5" i="10"/>
  <c r="Y4" i="10"/>
  <c r="W5" i="10"/>
  <c r="W4" i="10"/>
  <c r="G26" i="15"/>
  <c r="C26" i="15"/>
  <c r="B26" i="15"/>
  <c r="A26" i="15"/>
  <c r="X26" i="15" s="1"/>
  <c r="Y26" i="15" s="1"/>
  <c r="G25" i="15"/>
  <c r="C25" i="15"/>
  <c r="B25" i="15"/>
  <c r="A25" i="15"/>
  <c r="X25" i="15" s="1"/>
  <c r="Y25" i="15" s="1"/>
  <c r="G24" i="15"/>
  <c r="C24" i="15"/>
  <c r="B24" i="15"/>
  <c r="A24" i="15"/>
  <c r="X24" i="15" s="1"/>
  <c r="Y24" i="15" s="1"/>
  <c r="G23" i="15"/>
  <c r="C23" i="15"/>
  <c r="B23" i="15"/>
  <c r="A23" i="15"/>
  <c r="X23" i="15" s="1"/>
  <c r="Y23" i="15" s="1"/>
  <c r="G22" i="15"/>
  <c r="C22" i="15"/>
  <c r="B22" i="15"/>
  <c r="A22" i="15"/>
  <c r="X22" i="15" s="1"/>
  <c r="Y22" i="15" s="1"/>
  <c r="G21" i="15"/>
  <c r="C21" i="15"/>
  <c r="B21" i="15"/>
  <c r="A21" i="15"/>
  <c r="X21" i="15" s="1"/>
  <c r="Y21" i="15" s="1"/>
  <c r="G20" i="15"/>
  <c r="C20" i="15"/>
  <c r="B20" i="15"/>
  <c r="A20" i="15"/>
  <c r="X20" i="15" s="1"/>
  <c r="Y20" i="15" s="1"/>
  <c r="G19" i="15"/>
  <c r="C19" i="15"/>
  <c r="B19" i="15"/>
  <c r="A19" i="15"/>
  <c r="X19" i="15" s="1"/>
  <c r="Y19" i="15" s="1"/>
  <c r="G18" i="15"/>
  <c r="C18" i="15"/>
  <c r="B18" i="15"/>
  <c r="A18" i="15"/>
  <c r="X18" i="15" s="1"/>
  <c r="Y18" i="15" s="1"/>
  <c r="G17" i="15"/>
  <c r="C17" i="15"/>
  <c r="B17" i="15"/>
  <c r="A17" i="15"/>
  <c r="X17" i="15" s="1"/>
  <c r="Y17" i="15" s="1"/>
  <c r="G16" i="15"/>
  <c r="C16" i="15"/>
  <c r="B16" i="15"/>
  <c r="A16" i="15"/>
  <c r="X16" i="15" s="1"/>
  <c r="Y16" i="15" s="1"/>
  <c r="G15" i="15"/>
  <c r="C15" i="15"/>
  <c r="B15" i="15"/>
  <c r="A15" i="15"/>
  <c r="X15" i="15" s="1"/>
  <c r="Y15" i="15" s="1"/>
  <c r="G14" i="15"/>
  <c r="C14" i="15"/>
  <c r="B14" i="15"/>
  <c r="A14" i="15"/>
  <c r="X14" i="15" s="1"/>
  <c r="Y14" i="15" s="1"/>
  <c r="G13" i="15"/>
  <c r="C13" i="15"/>
  <c r="B13" i="15"/>
  <c r="A13" i="15"/>
  <c r="X13" i="15" s="1"/>
  <c r="Y13" i="15" s="1"/>
  <c r="G12" i="15"/>
  <c r="C12" i="15"/>
  <c r="B12" i="15"/>
  <c r="A12" i="15"/>
  <c r="X12" i="15" s="1"/>
  <c r="Y12" i="15" s="1"/>
  <c r="G11" i="15"/>
  <c r="C11" i="15"/>
  <c r="B11" i="15"/>
  <c r="A11" i="15"/>
  <c r="X11" i="15" s="1"/>
  <c r="Y11" i="15" s="1"/>
  <c r="G10" i="15"/>
  <c r="C10" i="15"/>
  <c r="B10" i="15"/>
  <c r="A10" i="15"/>
  <c r="X10" i="15" s="1"/>
  <c r="Y10" i="15" s="1"/>
  <c r="G9" i="15"/>
  <c r="C9" i="15"/>
  <c r="B9" i="15"/>
  <c r="A9" i="15"/>
  <c r="X9" i="15" s="1"/>
  <c r="Y9" i="15" s="1"/>
  <c r="G8" i="15"/>
  <c r="C8" i="15"/>
  <c r="B8" i="15"/>
  <c r="A8" i="15"/>
  <c r="X8" i="15" s="1"/>
  <c r="Y8" i="15" s="1"/>
  <c r="G7" i="15"/>
  <c r="C7" i="15"/>
  <c r="B7" i="15"/>
  <c r="A7" i="15"/>
  <c r="X7" i="15" s="1"/>
  <c r="Y7" i="15" s="1"/>
  <c r="A1" i="15"/>
  <c r="N27" i="10" l="1"/>
  <c r="N19" i="10"/>
  <c r="O11" i="10"/>
  <c r="O27" i="10"/>
  <c r="O19" i="10"/>
  <c r="O15" i="10"/>
  <c r="O36" i="10"/>
  <c r="N30" i="10"/>
  <c r="N26" i="10"/>
  <c r="N22" i="10"/>
  <c r="N18" i="10"/>
  <c r="N14" i="10"/>
  <c r="N37" i="10"/>
  <c r="O30" i="10"/>
  <c r="O26" i="10"/>
  <c r="O22" i="10"/>
  <c r="O18" i="10"/>
  <c r="O14" i="10"/>
  <c r="O39" i="10"/>
  <c r="N11" i="10"/>
  <c r="N23" i="10"/>
  <c r="N15" i="10"/>
  <c r="N36" i="10"/>
  <c r="O23" i="10"/>
  <c r="N25" i="10"/>
  <c r="N21" i="10"/>
  <c r="N13" i="10"/>
  <c r="N38" i="10"/>
  <c r="O29" i="10"/>
  <c r="O25" i="10"/>
  <c r="O21" i="10"/>
  <c r="O17" i="10"/>
  <c r="O13" i="10"/>
  <c r="O38" i="10"/>
  <c r="N29" i="10"/>
  <c r="N17" i="10"/>
  <c r="N28" i="10"/>
  <c r="N24" i="10"/>
  <c r="N20" i="10"/>
  <c r="N16" i="10"/>
  <c r="N12" i="10"/>
  <c r="N39" i="10"/>
  <c r="O28" i="10"/>
  <c r="O24" i="10"/>
  <c r="O20" i="10"/>
  <c r="O16" i="10"/>
  <c r="O12" i="10"/>
  <c r="H11" i="14"/>
  <c r="I11" i="14" s="1"/>
  <c r="C8" i="14"/>
  <c r="C9" i="14"/>
  <c r="C10" i="14"/>
  <c r="C11" i="14"/>
  <c r="C7" i="14"/>
  <c r="B8" i="14"/>
  <c r="V8" i="14" s="1"/>
  <c r="B9" i="14"/>
  <c r="V9" i="14" s="1"/>
  <c r="B10" i="14"/>
  <c r="U10" i="14" s="1"/>
  <c r="B11" i="14"/>
  <c r="U11" i="14" s="1"/>
  <c r="B7" i="14"/>
  <c r="V7" i="14" s="1"/>
  <c r="T7" i="14" l="1"/>
  <c r="T8" i="14"/>
  <c r="U8" i="14"/>
  <c r="U9" i="14"/>
  <c r="T9" i="14"/>
  <c r="K11" i="14"/>
  <c r="J11" i="14"/>
  <c r="G11" i="14"/>
  <c r="V11" i="14"/>
  <c r="V10" i="14"/>
  <c r="T11" i="14"/>
  <c r="U7" i="14"/>
  <c r="T10" i="14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7" i="12"/>
  <c r="A1" i="14" l="1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7" i="12"/>
  <c r="B8" i="12" l="1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7" i="12"/>
  <c r="A8" i="12"/>
  <c r="AA8" i="12" s="1"/>
  <c r="A9" i="12"/>
  <c r="AA9" i="12" s="1"/>
  <c r="A10" i="12"/>
  <c r="AA10" i="12" s="1"/>
  <c r="A11" i="12"/>
  <c r="AA11" i="12" s="1"/>
  <c r="A12" i="12"/>
  <c r="AA12" i="12" s="1"/>
  <c r="A13" i="12"/>
  <c r="AA13" i="12" s="1"/>
  <c r="A14" i="12"/>
  <c r="AA14" i="12" s="1"/>
  <c r="A15" i="12"/>
  <c r="AA15" i="12" s="1"/>
  <c r="A16" i="12"/>
  <c r="AA16" i="12" s="1"/>
  <c r="A17" i="12"/>
  <c r="AA17" i="12" s="1"/>
  <c r="A18" i="12"/>
  <c r="AA18" i="12" s="1"/>
  <c r="A19" i="12"/>
  <c r="AA19" i="12" s="1"/>
  <c r="A20" i="12"/>
  <c r="AA20" i="12" s="1"/>
  <c r="A21" i="12"/>
  <c r="AA21" i="12" s="1"/>
  <c r="A22" i="12"/>
  <c r="AA22" i="12" s="1"/>
  <c r="A23" i="12"/>
  <c r="A24" i="12"/>
  <c r="A25" i="12"/>
  <c r="A26" i="12"/>
  <c r="A7" i="12"/>
  <c r="AA7" i="12" s="1"/>
  <c r="A1" i="12"/>
  <c r="AA24" i="12" l="1"/>
  <c r="AB24" i="12" s="1"/>
  <c r="AA23" i="12"/>
  <c r="AB23" i="12" s="1"/>
  <c r="AA26" i="12"/>
  <c r="AB26" i="12" s="1"/>
  <c r="AA25" i="12"/>
  <c r="AB25" i="12" s="1"/>
  <c r="AB7" i="12"/>
  <c r="AB21" i="12"/>
  <c r="AB19" i="12"/>
  <c r="AB17" i="12"/>
  <c r="AB15" i="12"/>
  <c r="AB13" i="12"/>
  <c r="AB11" i="12"/>
  <c r="AB9" i="12"/>
  <c r="AB22" i="12"/>
  <c r="AB20" i="12"/>
  <c r="AB18" i="12"/>
  <c r="AB16" i="12"/>
  <c r="AB14" i="12"/>
  <c r="AB12" i="12"/>
  <c r="AB10" i="12"/>
  <c r="AB8" i="12"/>
  <c r="H7" i="14" l="1"/>
  <c r="H8" i="14"/>
  <c r="H9" i="14"/>
  <c r="H10" i="14"/>
  <c r="L32" i="10"/>
  <c r="L41" i="10" s="1"/>
  <c r="K32" i="10"/>
  <c r="K41" i="10" s="1"/>
  <c r="G16" i="12" l="1"/>
  <c r="E16" i="15"/>
  <c r="G23" i="12"/>
  <c r="E23" i="15"/>
  <c r="G19" i="12"/>
  <c r="E19" i="15"/>
  <c r="G15" i="12"/>
  <c r="E15" i="15"/>
  <c r="G24" i="12"/>
  <c r="E24" i="15"/>
  <c r="G7" i="12"/>
  <c r="E7" i="15"/>
  <c r="G26" i="12"/>
  <c r="E26" i="15"/>
  <c r="G22" i="12"/>
  <c r="E22" i="15"/>
  <c r="G18" i="12"/>
  <c r="E18" i="15"/>
  <c r="G14" i="12"/>
  <c r="E14" i="15"/>
  <c r="G20" i="12"/>
  <c r="E20" i="15"/>
  <c r="G25" i="12"/>
  <c r="E25" i="15"/>
  <c r="G21" i="12"/>
  <c r="E21" i="15"/>
  <c r="G17" i="12"/>
  <c r="E17" i="15"/>
  <c r="G10" i="14"/>
  <c r="I10" i="14"/>
  <c r="G9" i="14"/>
  <c r="I9" i="14"/>
  <c r="G8" i="14"/>
  <c r="I8" i="14"/>
  <c r="G7" i="14"/>
  <c r="I7" i="14"/>
  <c r="G12" i="12" l="1"/>
  <c r="E12" i="15"/>
  <c r="G10" i="12"/>
  <c r="E10" i="15"/>
  <c r="G8" i="12"/>
  <c r="E8" i="15"/>
  <c r="G13" i="12"/>
  <c r="E13" i="15"/>
  <c r="G11" i="12"/>
  <c r="E11" i="15"/>
  <c r="G9" i="12"/>
  <c r="E9" i="15"/>
  <c r="K10" i="14"/>
  <c r="J10" i="14"/>
  <c r="J9" i="14"/>
  <c r="K9" i="14"/>
  <c r="K8" i="14"/>
  <c r="J8" i="14"/>
  <c r="J7" i="14"/>
  <c r="K7" i="14"/>
  <c r="O32" i="10"/>
  <c r="N32" i="10"/>
  <c r="N41" i="10" s="1"/>
  <c r="O41" i="10" l="1"/>
  <c r="F41" i="10" s="1"/>
  <c r="AD9" i="12" l="1"/>
  <c r="AD13" i="12"/>
  <c r="AD17" i="12"/>
  <c r="AD21" i="12"/>
  <c r="AD25" i="12"/>
  <c r="AD10" i="12"/>
  <c r="AD14" i="12"/>
  <c r="AD18" i="12"/>
  <c r="AD22" i="12"/>
  <c r="AD26" i="12"/>
  <c r="AD15" i="12"/>
  <c r="AD19" i="12"/>
  <c r="AD23" i="12"/>
  <c r="AD7" i="12"/>
  <c r="AD16" i="12"/>
  <c r="AD20" i="12"/>
  <c r="AD24" i="12"/>
  <c r="AD11" i="12"/>
  <c r="AD8" i="12"/>
  <c r="AD12" i="12"/>
  <c r="AI9" i="12"/>
  <c r="AI11" i="12"/>
  <c r="AI13" i="12"/>
  <c r="AI15" i="12"/>
  <c r="AI17" i="12"/>
  <c r="AI19" i="12"/>
  <c r="AI21" i="12"/>
  <c r="AI23" i="12"/>
  <c r="AI25" i="12"/>
  <c r="AI7" i="12"/>
  <c r="AI8" i="12"/>
  <c r="AI10" i="12"/>
  <c r="AI12" i="12"/>
  <c r="AI14" i="12"/>
  <c r="AI16" i="12"/>
  <c r="AI18" i="12"/>
  <c r="AI20" i="12"/>
  <c r="AI22" i="12"/>
  <c r="AI24" i="12"/>
  <c r="AI26" i="12"/>
  <c r="AK18" i="12" l="1"/>
  <c r="AJ18" i="12"/>
  <c r="AK10" i="12"/>
  <c r="AJ10" i="12"/>
  <c r="AK7" i="12"/>
  <c r="AJ7" i="12"/>
  <c r="AK23" i="12"/>
  <c r="AJ23" i="12"/>
  <c r="AK19" i="12"/>
  <c r="AJ19" i="12"/>
  <c r="AK15" i="12"/>
  <c r="AJ15" i="12"/>
  <c r="AK11" i="12"/>
  <c r="AJ11" i="12"/>
  <c r="AK26" i="12"/>
  <c r="AJ26" i="12"/>
  <c r="AK22" i="12"/>
  <c r="AJ22" i="12"/>
  <c r="AK14" i="12"/>
  <c r="AJ14" i="12"/>
  <c r="AK24" i="12"/>
  <c r="AJ24" i="12"/>
  <c r="AK20" i="12"/>
  <c r="AJ20" i="12"/>
  <c r="AK16" i="12"/>
  <c r="AJ16" i="12"/>
  <c r="AK12" i="12"/>
  <c r="AJ12" i="12"/>
  <c r="AK8" i="12"/>
  <c r="AJ8" i="12"/>
  <c r="AK25" i="12"/>
  <c r="AJ25" i="12"/>
  <c r="AK21" i="12"/>
  <c r="AJ21" i="12"/>
  <c r="AK17" i="12"/>
  <c r="AJ17" i="12"/>
  <c r="AK13" i="12"/>
  <c r="AJ13" i="12"/>
  <c r="AK9" i="12"/>
  <c r="AJ9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Laura Gibbs</author>
  </authors>
  <commentList>
    <comment ref="G9" authorId="0" shapeId="0" xr:uid="{D7A9EA69-DB72-46FE-8DA0-7367A6249E21}">
      <text>
        <r>
          <rPr>
            <b/>
            <sz val="9"/>
            <color indexed="81"/>
            <rFont val="Tahoma"/>
            <charset val="1"/>
          </rPr>
          <t>Only complete this field for accounts opened in the year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<sst xmlns="http://schemas.openxmlformats.org/spreadsheetml/2006/main" count="164" uniqueCount="109">
  <si>
    <t>Chequing</t>
  </si>
  <si>
    <t xml:space="preserve">Schedule of Maximum Account Balances </t>
  </si>
  <si>
    <t>Acct #</t>
  </si>
  <si>
    <t>Savings</t>
  </si>
  <si>
    <t>Exchange Rate:</t>
  </si>
  <si>
    <t>Required to file Form 8938?</t>
  </si>
  <si>
    <t>MFJ</t>
  </si>
  <si>
    <t>S</t>
  </si>
  <si>
    <t>MFS</t>
  </si>
  <si>
    <t>HoH</t>
  </si>
  <si>
    <t>Filing Status (S, HoH, MFS, or MFJ)</t>
  </si>
  <si>
    <t>RRSP/RRIF</t>
  </si>
  <si>
    <t>Securities</t>
  </si>
  <si>
    <t>Dec 31 USD</t>
  </si>
  <si>
    <t>Trust</t>
  </si>
  <si>
    <t>Pension</t>
  </si>
  <si>
    <t>Max USD to FinCEN/FATCA</t>
  </si>
  <si>
    <t>Type</t>
  </si>
  <si>
    <t>Currency</t>
  </si>
  <si>
    <t>USD</t>
  </si>
  <si>
    <t>CAD</t>
  </si>
  <si>
    <t>Other</t>
  </si>
  <si>
    <t>Total to FBAR</t>
  </si>
  <si>
    <t>Non-FBARable information (shares, pension, etc)</t>
  </si>
  <si>
    <t>T,S,J</t>
  </si>
  <si>
    <t>T</t>
  </si>
  <si>
    <t>J</t>
  </si>
  <si>
    <t>Source of Exchange Rate</t>
  </si>
  <si>
    <t>Exchange Rate</t>
  </si>
  <si>
    <t>Foreign Currency</t>
  </si>
  <si>
    <t>No Tax Reported in Part III</t>
  </si>
  <si>
    <t>Account Jointly Owned</t>
  </si>
  <si>
    <t>Account Closed</t>
  </si>
  <si>
    <t>Account Opened</t>
  </si>
  <si>
    <t>Filer's Title With This Owner</t>
  </si>
  <si>
    <t>Number of Joint Owners</t>
  </si>
  <si>
    <t>Country</t>
  </si>
  <si>
    <t>ZIP / Postal Code</t>
  </si>
  <si>
    <t>State</t>
  </si>
  <si>
    <t>City</t>
  </si>
  <si>
    <t>Street Address</t>
  </si>
  <si>
    <t>Taxpayer ID Number</t>
  </si>
  <si>
    <t>TIN Type</t>
  </si>
  <si>
    <t>Suffix</t>
  </si>
  <si>
    <t>Middle Initial</t>
  </si>
  <si>
    <t>First Name</t>
  </si>
  <si>
    <t>Last Name or Organization Name</t>
  </si>
  <si>
    <t>Name</t>
  </si>
  <si>
    <t>Financial Interest</t>
  </si>
  <si>
    <t>Maximum Value of Account</t>
  </si>
  <si>
    <t>Account Description</t>
  </si>
  <si>
    <t>Type of Account</t>
  </si>
  <si>
    <t>Exclude from Form 8938</t>
  </si>
  <si>
    <t>Exclude from Form 114</t>
  </si>
  <si>
    <t>Account Number</t>
  </si>
  <si>
    <t>TSJ</t>
  </si>
  <si>
    <t>Form 8938 Information</t>
  </si>
  <si>
    <t>Account Owner Information</t>
  </si>
  <si>
    <t>Financial Institution</t>
  </si>
  <si>
    <t>Foreign Assets</t>
  </si>
  <si>
    <t>Foreign Assets - Foreign Assets</t>
  </si>
  <si>
    <t>Postal Code</t>
  </si>
  <si>
    <t>City or Town</t>
  </si>
  <si>
    <t>Mailing Address of Issuer</t>
  </si>
  <si>
    <t>Residence of Issuer</t>
  </si>
  <si>
    <t>Type of Issuer</t>
  </si>
  <si>
    <t>Issuer Code</t>
  </si>
  <si>
    <t>Name of Issuer</t>
  </si>
  <si>
    <t>Asset Number</t>
  </si>
  <si>
    <t>Asset Information</t>
  </si>
  <si>
    <t>Asset is Stock or an Interest in a Foreign Entity</t>
  </si>
  <si>
    <t>Asset is NOT Stock or an Interest in a Foreign Entity</t>
  </si>
  <si>
    <t>Description</t>
  </si>
  <si>
    <t>Identifying Number</t>
  </si>
  <si>
    <t>Date Acquired</t>
  </si>
  <si>
    <t>Date Sold</t>
  </si>
  <si>
    <t>Owned / Reported</t>
  </si>
  <si>
    <t>Name of Foreign Entity</t>
  </si>
  <si>
    <t>Type of Foreign Entity</t>
  </si>
  <si>
    <t>Mailing Address</t>
  </si>
  <si>
    <t>Province / State / County</t>
  </si>
  <si>
    <t>Value Code:</t>
  </si>
  <si>
    <t>+</t>
  </si>
  <si>
    <t>GIIN</t>
  </si>
  <si>
    <t>Template</t>
  </si>
  <si>
    <t>Value Range</t>
  </si>
  <si>
    <t>Ownership Type</t>
  </si>
  <si>
    <t>8938 Thresholds</t>
  </si>
  <si>
    <t>US Resident</t>
  </si>
  <si>
    <t>Outside US</t>
  </si>
  <si>
    <t>Max</t>
  </si>
  <si>
    <t>YE</t>
  </si>
  <si>
    <t>S/MFS/HoH</t>
  </si>
  <si>
    <t>US Resident? (Y/N)</t>
  </si>
  <si>
    <t>N</t>
  </si>
  <si>
    <t>US Treasury Rates</t>
  </si>
  <si>
    <t>Y</t>
  </si>
  <si>
    <t>Balance in the Currency of the Account</t>
  </si>
  <si>
    <t>Account Owner(s)</t>
  </si>
  <si>
    <t>Signing Authority Only? (Y/N)</t>
  </si>
  <si>
    <t>FHSA</t>
  </si>
  <si>
    <t>RESP</t>
  </si>
  <si>
    <t>TFSA</t>
  </si>
  <si>
    <t>Maximum Balance</t>
  </si>
  <si>
    <t>December 31 Balance</t>
  </si>
  <si>
    <t>Address of Financial Institution</t>
  </si>
  <si>
    <t>Please complete grey cells; feel free to add additional rows as necessary. No conversion to USD is necessary.</t>
  </si>
  <si>
    <t>Opened in 2025? (Y/N)</t>
  </si>
  <si>
    <t>Closed in 2025? (Y/N)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</si>
</sst>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[$-409]mmmm\ d\,\ yyyy;@"/>
    <numFmt numFmtId="166" formatCode="0.000000000"/>
    <numFmt numFmtId="167" formatCode="_(* #,##0_);_(* \(#,##0\);_(* &quot;-&quot;??_);_(@_)"/>
    <numFmt numFmtId="168" formatCode="0.0000"/>
  </numFmts>
  <fonts count="17">
    <font>
      <sz val="11"/>
      <color theme="1"/>
      <name val="Calibri"/>
      <family val="2"/>
      <scheme val="minor"/>
    </font>
    <font>
      <sz val="10"/>
      <name val="Square721 BT"/>
      <family val="2"/>
    </font>
    <font>
      <sz val="10"/>
      <name val="Arial"/>
      <family val="2"/>
    </font>
    <font>
      <sz val="12"/>
      <name val="Univer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Square721 BT"/>
      <family val="2"/>
    </font>
    <font>
      <sz val="11"/>
      <name val="Open Sans"/>
      <family val="2"/>
    </font>
    <font>
      <sz val="11"/>
      <color theme="1"/>
      <name val="Open Sans"/>
      <family val="2"/>
    </font>
    <font>
      <sz val="10"/>
      <color theme="1"/>
      <name val="CCHCourier12"/>
      <family val="3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Open Sans"/>
      <family val="2"/>
    </font>
    <font>
      <sz val="8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8E098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1" fillId="0" borderId="0"/>
    <xf numFmtId="0" fontId="2" fillId="0" borderId="0"/>
    <xf numFmtId="0" fontId="7" fillId="0" borderId="0"/>
    <xf numFmtId="0" fontId="4" fillId="0" borderId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4" fillId="0" borderId="0"/>
  </cellStyleXfs>
  <cellXfs count="51">
    <xf numFmtId="0" fontId="0" fillId="0" borderId="0" xfId="0"/>
    <xf numFmtId="0" fontId="9" fillId="0" borderId="0" xfId="9" applyFont="1"/>
    <xf numFmtId="0" fontId="8" fillId="0" borderId="0" xfId="10" applyFont="1"/>
    <xf numFmtId="0" fontId="10" fillId="0" borderId="4" xfId="0" applyFont="1" applyBorder="1"/>
    <xf numFmtId="166" fontId="10" fillId="0" borderId="4" xfId="0" applyNumberFormat="1" applyFont="1" applyBorder="1" applyAlignment="1">
      <alignment horizontal="right"/>
    </xf>
    <xf numFmtId="0" fontId="10" fillId="0" borderId="4" xfId="0" applyFont="1" applyBorder="1" applyAlignment="1">
      <alignment horizontal="center"/>
    </xf>
    <xf numFmtId="1" fontId="10" fillId="0" borderId="4" xfId="0" applyNumberFormat="1" applyFont="1" applyBorder="1" applyAlignment="1">
      <alignment horizontal="right"/>
    </xf>
    <xf numFmtId="0" fontId="11" fillId="3" borderId="4" xfId="0" applyFont="1" applyFill="1" applyBorder="1" applyAlignment="1">
      <alignment horizontal="center" wrapText="1"/>
    </xf>
    <xf numFmtId="0" fontId="11" fillId="3" borderId="4" xfId="0" applyFont="1" applyFill="1" applyBorder="1"/>
    <xf numFmtId="0" fontId="12" fillId="0" borderId="0" xfId="0" applyFont="1"/>
    <xf numFmtId="14" fontId="10" fillId="0" borderId="4" xfId="0" applyNumberFormat="1" applyFont="1" applyBorder="1"/>
    <xf numFmtId="167" fontId="0" fillId="0" borderId="0" xfId="1" applyNumberFormat="1" applyFont="1"/>
    <xf numFmtId="0" fontId="11" fillId="3" borderId="4" xfId="0" applyFont="1" applyFill="1" applyBorder="1" applyAlignment="1">
      <alignment horizontal="center"/>
    </xf>
    <xf numFmtId="14" fontId="9" fillId="0" borderId="0" xfId="10" applyNumberFormat="1" applyFont="1"/>
    <xf numFmtId="14" fontId="9" fillId="0" borderId="0" xfId="9" applyNumberFormat="1" applyFont="1"/>
    <xf numFmtId="0" fontId="9" fillId="0" borderId="0" xfId="10" applyFont="1" applyAlignment="1">
      <alignment horizontal="center"/>
    </xf>
    <xf numFmtId="0" fontId="5" fillId="4" borderId="0" xfId="0" applyFont="1" applyFill="1" applyAlignment="1" applyProtection="1">
      <alignment horizontal="center"/>
      <protection locked="0"/>
    </xf>
    <xf numFmtId="0" fontId="6" fillId="0" borderId="0" xfId="0" applyFont="1"/>
    <xf numFmtId="0" fontId="0" fillId="0" borderId="0" xfId="0" applyAlignment="1">
      <alignment horizontal="center"/>
    </xf>
    <xf numFmtId="165" fontId="0" fillId="0" borderId="1" xfId="0" applyNumberFormat="1" applyBorder="1" applyAlignment="1">
      <alignment horizontal="left"/>
    </xf>
    <xf numFmtId="0" fontId="0" fillId="0" borderId="1" xfId="0" applyBorder="1"/>
    <xf numFmtId="14" fontId="0" fillId="0" borderId="0" xfId="0" applyNumberFormat="1"/>
    <xf numFmtId="167" fontId="0" fillId="0" borderId="0" xfId="1" applyNumberFormat="1" applyFont="1" applyProtection="1"/>
    <xf numFmtId="0" fontId="5" fillId="0" borderId="0" xfId="0" applyFont="1"/>
    <xf numFmtId="168" fontId="0" fillId="0" borderId="0" xfId="0" applyNumberFormat="1"/>
    <xf numFmtId="0" fontId="5" fillId="0" borderId="0" xfId="0" applyFont="1" applyAlignment="1">
      <alignment horizontal="center"/>
    </xf>
    <xf numFmtId="0" fontId="5" fillId="4" borderId="0" xfId="0" applyFont="1" applyFill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4" applyFont="1" applyAlignment="1">
      <alignment horizontal="center" wrapText="1"/>
    </xf>
    <xf numFmtId="49" fontId="5" fillId="0" borderId="0" xfId="4" applyNumberFormat="1" applyFont="1" applyAlignment="1">
      <alignment horizontal="center" wrapText="1"/>
    </xf>
    <xf numFmtId="164" fontId="4" fillId="0" borderId="0" xfId="1" applyFont="1" applyProtection="1"/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2" xfId="0" applyBorder="1"/>
    <xf numFmtId="164" fontId="4" fillId="0" borderId="0" xfId="1" applyFont="1" applyBorder="1" applyProtection="1"/>
    <xf numFmtId="164" fontId="4" fillId="0" borderId="0" xfId="1" applyFont="1" applyFill="1" applyProtection="1"/>
    <xf numFmtId="164" fontId="4" fillId="2" borderId="0" xfId="1" applyFont="1" applyFill="1" applyProtection="1"/>
    <xf numFmtId="0" fontId="5" fillId="0" borderId="0" xfId="4" applyFont="1" applyAlignment="1">
      <alignment horizontal="left"/>
    </xf>
    <xf numFmtId="0" fontId="5" fillId="0" borderId="0" xfId="4" applyFont="1" applyAlignment="1">
      <alignment horizontal="center"/>
    </xf>
    <xf numFmtId="164" fontId="4" fillId="0" borderId="3" xfId="1" applyFont="1" applyBorder="1" applyProtection="1"/>
    <xf numFmtId="164" fontId="3" fillId="0" borderId="0" xfId="3" applyFont="1" applyAlignment="1" applyProtection="1">
      <alignment horizontal="center"/>
    </xf>
    <xf numFmtId="0" fontId="0" fillId="4" borderId="4" xfId="0" applyFill="1" applyBorder="1" applyProtection="1">
      <protection locked="0"/>
    </xf>
    <xf numFmtId="0" fontId="5" fillId="4" borderId="4" xfId="0" applyFon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left"/>
      <protection locked="0"/>
    </xf>
    <xf numFmtId="49" fontId="0" fillId="4" borderId="4" xfId="0" applyNumberFormat="1" applyFill="1" applyBorder="1" applyAlignment="1" applyProtection="1">
      <alignment horizontal="center"/>
      <protection locked="0"/>
    </xf>
    <xf numFmtId="164" fontId="4" fillId="4" borderId="4" xfId="1" applyFont="1" applyFill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3" fillId="0" borderId="0" xfId="9" applyFont="1" applyAlignment="1">
      <alignment horizontal="center"/>
    </xf>
  </cellXfs>
  <cellStyles count="52">
    <cellStyle name="Comma" xfId="1" builtinId="3"/>
    <cellStyle name="Comma 2" xfId="2" xr:uid="{00000000-0005-0000-0000-000001000000}"/>
    <cellStyle name="Comma 2 2" xfId="20" xr:uid="{5986581D-4886-4A55-9083-8CC31FE06195}"/>
    <cellStyle name="Comma 2 2 2" xfId="26" xr:uid="{13315E28-95DC-438E-9C9D-B24C3B8888F9}"/>
    <cellStyle name="Comma 2 2 3" xfId="37" xr:uid="{3D79C2F7-EF03-4078-B307-957ABF19D848}"/>
    <cellStyle name="Comma 2 3" xfId="15" xr:uid="{3800F421-16AA-4D79-9DC4-0410A43A8EE6}"/>
    <cellStyle name="Comma 2 4" xfId="22" xr:uid="{A8D6F984-7F41-4B86-B9EF-734E93F5C033}"/>
    <cellStyle name="Comma 2 5" xfId="13" xr:uid="{3CF263BD-00ED-4AB9-9232-B6550701C94D}"/>
    <cellStyle name="Comma 3" xfId="3" xr:uid="{00000000-0005-0000-0000-000002000000}"/>
    <cellStyle name="Comma 3 2" xfId="24" xr:uid="{ACD09944-9CF9-4D0E-BE7B-3DEED7F35D41}"/>
    <cellStyle name="Comma 3 3" xfId="29" xr:uid="{C22CB262-5824-4152-B5D1-8AC05007B972}"/>
    <cellStyle name="Comma 3 4" xfId="17" xr:uid="{49ED9DF6-3E5C-408C-8C92-08C40EC72790}"/>
    <cellStyle name="Comma 4" xfId="11" xr:uid="{00000000-0005-0000-0000-000003000000}"/>
    <cellStyle name="Comma 4 2" xfId="39" xr:uid="{03B45B1E-40E9-440A-B619-9841E73C2621}"/>
    <cellStyle name="Comma 4 3" xfId="50" xr:uid="{54D03D73-5B1B-4C5E-BDA3-F0899D5ECF21}"/>
    <cellStyle name="Comma 4 4" xfId="27" xr:uid="{E18F5606-27F5-454A-B59E-E2190DE559C3}"/>
    <cellStyle name="Comma 5" xfId="33" xr:uid="{5C3AC6EC-3F25-4975-8FE0-578924071360}"/>
    <cellStyle name="Comma 6" xfId="35" xr:uid="{17B6F73A-FD94-4B00-98AC-876D6E7E11B4}"/>
    <cellStyle name="Comma 6 2" xfId="43" xr:uid="{A95CA5C5-5842-4160-8159-433E4216EE34}"/>
    <cellStyle name="Comma 7" xfId="44" xr:uid="{F0DB3D1A-4B7D-4FDD-9FD9-3F605F3FFDEA}"/>
    <cellStyle name="Comma 8" xfId="47" xr:uid="{A96196E9-E2A6-48C4-BE7E-408E5C677965}"/>
    <cellStyle name="Normal" xfId="0" builtinId="0"/>
    <cellStyle name="Normal 12" xfId="8" xr:uid="{00000000-0005-0000-0000-000005000000}"/>
    <cellStyle name="Normal 12 2" xfId="41" xr:uid="{2BC688FB-6272-4EC8-9755-2856C0B2D574}"/>
    <cellStyle name="Normal 2" xfId="4" xr:uid="{00000000-0005-0000-0000-000006000000}"/>
    <cellStyle name="Normal 2 2" xfId="19" xr:uid="{8AAEC238-659F-415A-AE6B-996392380934}"/>
    <cellStyle name="Normal 2 2 2" xfId="10" xr:uid="{00000000-0005-0000-0000-000007000000}"/>
    <cellStyle name="Normal 2 3" xfId="16" xr:uid="{04CCC056-5B97-46A7-AC9D-2F6CD047B203}"/>
    <cellStyle name="Normal 2 4" xfId="21" xr:uid="{4651B330-9D28-4447-85C5-3E653D27F2AE}"/>
    <cellStyle name="Normal 3" xfId="5" xr:uid="{00000000-0005-0000-0000-000008000000}"/>
    <cellStyle name="Normal 3 2" xfId="9" xr:uid="{00000000-0005-0000-0000-000009000000}"/>
    <cellStyle name="Normal 3 2 2" xfId="28" xr:uid="{6FDD91E9-0909-4520-A8C2-74BE6455B6BD}"/>
    <cellStyle name="Normal 3 3" xfId="38" xr:uid="{45426203-485C-4C65-AA8C-B2410C61D00D}"/>
    <cellStyle name="Normal 3 4" xfId="48" xr:uid="{C9CA833C-D381-4FB9-9FAE-4B02B1294590}"/>
    <cellStyle name="Normal 4" xfId="6" xr:uid="{00000000-0005-0000-0000-00000A000000}"/>
    <cellStyle name="Normal 5" xfId="7" xr:uid="{00000000-0005-0000-0000-00000B000000}"/>
    <cellStyle name="Normal 5 2" xfId="42" xr:uid="{A3B2EE94-D299-42D7-A825-1E9C86C5C005}"/>
    <cellStyle name="Normal 5 3" xfId="34" xr:uid="{23F972F1-D541-42AE-BE9F-1AE8861EB43C}"/>
    <cellStyle name="Normal 6" xfId="36" xr:uid="{8EDE4A5C-1B4A-4AE4-BD20-FD0FFB27B867}"/>
    <cellStyle name="Normal 7" xfId="46" xr:uid="{BC586C2B-9866-4A3A-B249-02CFA2F4E02A}"/>
    <cellStyle name="Normal 8" xfId="51" xr:uid="{1E9682DC-69F0-40F8-8FFD-677C042F8C6C}"/>
    <cellStyle name="Percent 2" xfId="14" xr:uid="{60F77D99-EC95-462D-9F25-F56BA6284A93}"/>
    <cellStyle name="Percent 2 2" xfId="23" xr:uid="{3521EF73-96DE-4661-A13A-CC9356CF8187}"/>
    <cellStyle name="Percent 3" xfId="18" xr:uid="{5242D5D8-5056-4AFF-8B7A-E98108285947}"/>
    <cellStyle name="Percent 3 2" xfId="25" xr:uid="{2F800228-AB2F-4C74-89F3-A71BD22E8612}"/>
    <cellStyle name="Percent 4" xfId="30" xr:uid="{C37969D7-69EC-4D57-B284-3E9D60E759A6}"/>
    <cellStyle name="Percent 4 2" xfId="32" xr:uid="{20BC3B99-1AF8-4250-B087-8579CEAF2EC5}"/>
    <cellStyle name="Percent 4 3" xfId="40" xr:uid="{39C24D0E-1EE8-4392-90BC-6D8E78CDD999}"/>
    <cellStyle name="Percent 4 4" xfId="49" xr:uid="{E6FD5851-E4DC-4866-A932-058C471DFD58}"/>
    <cellStyle name="Percent 5" xfId="31" xr:uid="{C81E6CC1-52C0-4BFB-8391-D74AC275B60B}"/>
    <cellStyle name="Percent 6" xfId="45" xr:uid="{E8DBD9C5-AD5B-46A9-90E2-5B9E73E95DE2}"/>
    <cellStyle name="Percent 7" xfId="12" xr:uid="{85AE51AA-103C-4698-A782-2D6170497B22}"/>
  </cellStyles>
  <dxfs count="1">
    <dxf>
      <fill>
        <patternFill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aseware%20Templates\Templates\Workpaper%20Templates\.BTVic%20Workpapers\Tax%20-%20US\FTC%20Worksheet%20-%20Joint%20Filer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C"/>
      <sheetName val="RW (T)"/>
      <sheetName val="RW (S)"/>
      <sheetName val="Sch C (1)"/>
      <sheetName val="Sch C (2)"/>
      <sheetName val="TFSA_RESP (T)"/>
      <sheetName val="TFSA_RESP (S)"/>
      <sheetName val="RESP (J)"/>
      <sheetName val="Sch D"/>
      <sheetName val="Sch D Analysis"/>
      <sheetName val="Sch D - TFSA"/>
      <sheetName val="Sch D Analysis - TFSA"/>
      <sheetName val="Sch E - (1)"/>
      <sheetName val="Sch E - (2)"/>
      <sheetName val="Sch E - (3)"/>
      <sheetName val="Sch E - (4)"/>
      <sheetName val="Qual Divs and CG WS"/>
      <sheetName val="Daily Rates"/>
      <sheetName val="INTERNAL_LookupData"/>
      <sheetName val="3520 (T)"/>
      <sheetName val="3520 (S)"/>
      <sheetName val="PFIC Rec"/>
    </sheetNames>
    <sheetDataSet>
      <sheetData sheetId="0">
        <row r="1">
          <cell r="A1" t="str">
            <v>Template</v>
          </cell>
        </row>
      </sheetData>
      <sheetData sheetId="1">
        <row r="28">
          <cell r="A28" t="str">
            <v>Gains</v>
          </cell>
        </row>
        <row r="29">
          <cell r="A29" t="str">
            <v>Dividends</v>
          </cell>
        </row>
        <row r="33">
          <cell r="A33" t="str">
            <v>Dividends</v>
          </cell>
        </row>
        <row r="34">
          <cell r="A34" t="str">
            <v>Gains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0">
          <cell r="F30">
            <v>0</v>
          </cell>
        </row>
      </sheetData>
      <sheetData sheetId="17"/>
      <sheetData sheetId="18">
        <row r="1">
          <cell r="B1" t="str">
            <v>Short-term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3"/>
  <sheetViews>
    <sheetView tabSelected="1" topLeftCell="A2" zoomScaleNormal="100" workbookViewId="0">
      <selection activeCell="A11" sqref="A11"/>
    </sheetView>
  </sheetViews>
  <sheetFormatPr defaultRowHeight="15"/>
  <cols>
    <col min="1" max="1" width="31.42578125" customWidth="1"/>
    <col min="2" max="2" width="4.85546875" hidden="1" customWidth="1"/>
    <col min="3" max="4" width="8.85546875" customWidth="1"/>
    <col min="5" max="5" width="10.42578125" customWidth="1"/>
    <col min="6" max="6" width="22.5703125" customWidth="1"/>
    <col min="7" max="7" width="49.5703125" customWidth="1"/>
    <col min="8" max="8" width="19.42578125" customWidth="1"/>
    <col min="9" max="9" width="14.5703125" customWidth="1"/>
    <col min="10" max="10" width="23.42578125" customWidth="1"/>
    <col min="11" max="11" width="14.42578125" customWidth="1"/>
    <col min="12" max="12" width="17.85546875" customWidth="1"/>
    <col min="13" max="13" width="3.85546875" hidden="1" customWidth="1"/>
    <col min="14" max="14" width="14" hidden="1" customWidth="1"/>
    <col min="15" max="15" width="11" hidden="1" customWidth="1"/>
    <col min="16" max="16" width="2" hidden="1" customWidth="1"/>
    <col min="17" max="17" width="2.42578125" hidden="1" customWidth="1"/>
    <col min="18" max="18" width="4.7109375" hidden="1" customWidth="1"/>
    <col min="19" max="19" width="16" hidden="1" customWidth="1"/>
    <col min="20" max="20" width="6.140625" hidden="1" customWidth="1"/>
    <col min="21" max="21" width="4.85546875" hidden="1" customWidth="1"/>
    <col min="22" max="22" width="11.140625" hidden="1" customWidth="1"/>
    <col min="23" max="23" width="9.5703125" hidden="1" customWidth="1"/>
    <col min="24" max="24" width="11.140625" hidden="1" customWidth="1"/>
    <col min="25" max="25" width="9.5703125" hidden="1" customWidth="1"/>
  </cols>
  <sheetData>
    <row r="1" spans="1:25" ht="18.75" hidden="1">
      <c r="A1" s="17" t="s">
        <v>84</v>
      </c>
      <c r="B1" s="17"/>
      <c r="P1" t="s">
        <v>25</v>
      </c>
      <c r="Q1" t="s">
        <v>96</v>
      </c>
      <c r="R1" t="s">
        <v>7</v>
      </c>
      <c r="S1" t="s">
        <v>0</v>
      </c>
      <c r="T1" t="s">
        <v>19</v>
      </c>
      <c r="V1" s="48" t="s">
        <v>87</v>
      </c>
      <c r="W1" s="48"/>
      <c r="X1" s="48"/>
      <c r="Y1" s="48"/>
    </row>
    <row r="2" spans="1:25">
      <c r="A2" t="s">
        <v>1</v>
      </c>
      <c r="F2" t="s">
        <v>106</v>
      </c>
      <c r="P2" t="s">
        <v>7</v>
      </c>
      <c r="Q2" t="s">
        <v>94</v>
      </c>
      <c r="R2" t="s">
        <v>9</v>
      </c>
      <c r="S2" t="s">
        <v>3</v>
      </c>
      <c r="T2" t="s">
        <v>20</v>
      </c>
      <c r="V2" s="48" t="s">
        <v>88</v>
      </c>
      <c r="W2" s="48"/>
      <c r="X2" s="48" t="s">
        <v>89</v>
      </c>
      <c r="Y2" s="48"/>
    </row>
    <row r="3" spans="1:25">
      <c r="A3" s="19">
        <v>46022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t="s">
        <v>26</v>
      </c>
      <c r="R3" t="s">
        <v>6</v>
      </c>
      <c r="S3" t="s">
        <v>12</v>
      </c>
      <c r="T3" t="s">
        <v>21</v>
      </c>
      <c r="V3" s="18" t="s">
        <v>92</v>
      </c>
      <c r="W3" s="18" t="s">
        <v>6</v>
      </c>
      <c r="X3" s="18" t="s">
        <v>92</v>
      </c>
      <c r="Y3" s="18" t="s">
        <v>6</v>
      </c>
    </row>
    <row r="4" spans="1:25">
      <c r="A4" s="21"/>
      <c r="R4" t="s">
        <v>8</v>
      </c>
      <c r="S4" t="s">
        <v>15</v>
      </c>
      <c r="U4" s="18" t="s">
        <v>90</v>
      </c>
      <c r="V4" s="22">
        <v>75000</v>
      </c>
      <c r="W4" s="22">
        <f>+V4*2</f>
        <v>150000</v>
      </c>
      <c r="X4" s="22">
        <v>300000</v>
      </c>
      <c r="Y4" s="22">
        <f>+X4*2</f>
        <v>600000</v>
      </c>
    </row>
    <row r="5" spans="1:25" hidden="1">
      <c r="A5" s="23" t="s">
        <v>4</v>
      </c>
      <c r="C5" s="24">
        <f>VLOOKUP(YEAR(A3),'Daily Rates'!$B$1:$C$10000,2)</f>
        <v>1.4379999999999999</v>
      </c>
      <c r="D5" s="24"/>
      <c r="E5" s="24"/>
      <c r="M5" s="23"/>
      <c r="N5" s="25"/>
      <c r="O5" s="23"/>
      <c r="S5" t="s">
        <v>11</v>
      </c>
      <c r="U5" s="18" t="s">
        <v>91</v>
      </c>
      <c r="V5" s="22">
        <v>50000</v>
      </c>
      <c r="W5" s="22">
        <f>+V5*2</f>
        <v>100000</v>
      </c>
      <c r="X5" s="22">
        <v>200000</v>
      </c>
      <c r="Y5" s="22">
        <f>+X5*2</f>
        <v>400000</v>
      </c>
    </row>
    <row r="6" spans="1:25" hidden="1">
      <c r="A6" s="23" t="s">
        <v>10</v>
      </c>
      <c r="C6" s="26" t="s">
        <v>8</v>
      </c>
      <c r="D6" s="26"/>
      <c r="E6" s="25"/>
      <c r="M6" s="23"/>
      <c r="N6" s="25"/>
      <c r="O6" s="23"/>
      <c r="S6" t="s">
        <v>102</v>
      </c>
    </row>
    <row r="7" spans="1:25">
      <c r="A7" s="23" t="s">
        <v>93</v>
      </c>
      <c r="C7" s="16" t="s">
        <v>94</v>
      </c>
      <c r="D7" s="46"/>
      <c r="E7" s="25"/>
      <c r="M7" s="23"/>
      <c r="N7" s="25"/>
      <c r="O7" s="23"/>
      <c r="S7" t="s">
        <v>100</v>
      </c>
    </row>
    <row r="8" spans="1:25" ht="30">
      <c r="F8" s="18"/>
      <c r="G8" s="18"/>
      <c r="K8" s="47" t="s">
        <v>97</v>
      </c>
      <c r="L8" s="47"/>
      <c r="M8" s="23"/>
      <c r="N8" s="28" t="s">
        <v>16</v>
      </c>
      <c r="O8" s="25" t="s">
        <v>13</v>
      </c>
      <c r="S8" t="s">
        <v>101</v>
      </c>
    </row>
    <row r="9" spans="1:25" ht="60">
      <c r="A9" s="23" t="s">
        <v>98</v>
      </c>
      <c r="B9" s="25" t="s">
        <v>24</v>
      </c>
      <c r="C9" s="27" t="s">
        <v>107</v>
      </c>
      <c r="D9" s="27" t="s">
        <v>108</v>
      </c>
      <c r="E9" s="27" t="s">
        <v>99</v>
      </c>
      <c r="F9" s="25" t="s">
        <v>58</v>
      </c>
      <c r="G9" s="25" t="s">
        <v>105</v>
      </c>
      <c r="H9" s="25" t="s">
        <v>17</v>
      </c>
      <c r="I9" s="25" t="s">
        <v>18</v>
      </c>
      <c r="J9" s="25" t="s">
        <v>2</v>
      </c>
      <c r="K9" s="29" t="s">
        <v>103</v>
      </c>
      <c r="L9" s="29" t="s">
        <v>104</v>
      </c>
      <c r="M9" s="29"/>
      <c r="N9" s="29"/>
      <c r="O9" s="29"/>
      <c r="S9" t="s">
        <v>21</v>
      </c>
    </row>
    <row r="10" spans="1:25">
      <c r="A10" s="23"/>
      <c r="F10" s="25"/>
      <c r="G10" s="25"/>
      <c r="H10" s="25"/>
      <c r="I10" s="25"/>
      <c r="J10" s="25"/>
      <c r="K10" s="29"/>
      <c r="L10" s="29"/>
      <c r="M10" s="29"/>
      <c r="N10" s="29"/>
      <c r="O10" s="29"/>
      <c r="S10" t="s">
        <v>14</v>
      </c>
    </row>
    <row r="11" spans="1:25">
      <c r="A11" s="41"/>
      <c r="B11" s="42"/>
      <c r="C11" s="42"/>
      <c r="D11" s="42"/>
      <c r="E11" s="42"/>
      <c r="F11" s="43"/>
      <c r="G11" s="43"/>
      <c r="H11" s="43"/>
      <c r="I11" s="43"/>
      <c r="J11" s="44"/>
      <c r="K11" s="45"/>
      <c r="L11" s="45"/>
      <c r="M11" s="30"/>
      <c r="N11" s="30">
        <f t="shared" ref="N11:N30" si="0">IF(I11="USD",ROUND(K11,0),ROUND(K11/$C$5,0))</f>
        <v>0</v>
      </c>
      <c r="O11" s="30">
        <f t="shared" ref="O11:O30" si="1">IF(I11="USD",ROUND(L11,0),ROUND(L11/$C$5,0))</f>
        <v>0</v>
      </c>
    </row>
    <row r="12" spans="1:25">
      <c r="A12" s="41"/>
      <c r="B12" s="42"/>
      <c r="C12" s="42"/>
      <c r="D12" s="42"/>
      <c r="E12" s="42"/>
      <c r="F12" s="43"/>
      <c r="G12" s="43"/>
      <c r="H12" s="43"/>
      <c r="I12" s="43"/>
      <c r="J12" s="44"/>
      <c r="K12" s="45"/>
      <c r="L12" s="45"/>
      <c r="M12" s="30"/>
      <c r="N12" s="30">
        <f t="shared" si="0"/>
        <v>0</v>
      </c>
      <c r="O12" s="30">
        <f t="shared" si="1"/>
        <v>0</v>
      </c>
    </row>
    <row r="13" spans="1:25">
      <c r="A13" s="41"/>
      <c r="B13" s="42"/>
      <c r="C13" s="42"/>
      <c r="D13" s="42"/>
      <c r="E13" s="42"/>
      <c r="F13" s="43"/>
      <c r="G13" s="43"/>
      <c r="H13" s="43"/>
      <c r="I13" s="43"/>
      <c r="J13" s="44"/>
      <c r="K13" s="45"/>
      <c r="L13" s="45"/>
      <c r="M13" s="30"/>
      <c r="N13" s="30">
        <f t="shared" si="0"/>
        <v>0</v>
      </c>
      <c r="O13" s="30">
        <f t="shared" si="1"/>
        <v>0</v>
      </c>
    </row>
    <row r="14" spans="1:25">
      <c r="A14" s="41"/>
      <c r="B14" s="42"/>
      <c r="C14" s="42"/>
      <c r="D14" s="42"/>
      <c r="E14" s="42"/>
      <c r="F14" s="43"/>
      <c r="G14" s="43"/>
      <c r="H14" s="43"/>
      <c r="I14" s="43"/>
      <c r="J14" s="44"/>
      <c r="K14" s="45"/>
      <c r="L14" s="45"/>
      <c r="M14" s="30"/>
      <c r="N14" s="30">
        <f t="shared" si="0"/>
        <v>0</v>
      </c>
      <c r="O14" s="30">
        <f t="shared" si="1"/>
        <v>0</v>
      </c>
    </row>
    <row r="15" spans="1:25">
      <c r="A15" s="41"/>
      <c r="B15" s="42"/>
      <c r="C15" s="42"/>
      <c r="D15" s="42"/>
      <c r="E15" s="42"/>
      <c r="F15" s="43"/>
      <c r="G15" s="43"/>
      <c r="H15" s="43"/>
      <c r="I15" s="43"/>
      <c r="J15" s="44"/>
      <c r="K15" s="45"/>
      <c r="L15" s="45"/>
      <c r="M15" s="30"/>
      <c r="N15" s="30">
        <f t="shared" si="0"/>
        <v>0</v>
      </c>
      <c r="O15" s="30">
        <f t="shared" si="1"/>
        <v>0</v>
      </c>
    </row>
    <row r="16" spans="1:25">
      <c r="A16" s="41"/>
      <c r="B16" s="42"/>
      <c r="C16" s="42"/>
      <c r="D16" s="42"/>
      <c r="E16" s="42"/>
      <c r="F16" s="43"/>
      <c r="G16" s="43"/>
      <c r="H16" s="43"/>
      <c r="I16" s="43"/>
      <c r="J16" s="44"/>
      <c r="K16" s="45"/>
      <c r="L16" s="45"/>
      <c r="M16" s="30"/>
      <c r="N16" s="30">
        <f t="shared" si="0"/>
        <v>0</v>
      </c>
      <c r="O16" s="30">
        <f t="shared" si="1"/>
        <v>0</v>
      </c>
    </row>
    <row r="17" spans="1:15">
      <c r="A17" s="41"/>
      <c r="B17" s="42"/>
      <c r="C17" s="42"/>
      <c r="D17" s="42"/>
      <c r="E17" s="42"/>
      <c r="F17" s="43"/>
      <c r="G17" s="43"/>
      <c r="H17" s="43"/>
      <c r="I17" s="43"/>
      <c r="J17" s="44"/>
      <c r="K17" s="45"/>
      <c r="L17" s="45"/>
      <c r="M17" s="30"/>
      <c r="N17" s="30">
        <f t="shared" si="0"/>
        <v>0</v>
      </c>
      <c r="O17" s="30">
        <f t="shared" si="1"/>
        <v>0</v>
      </c>
    </row>
    <row r="18" spans="1:15">
      <c r="A18" s="41"/>
      <c r="B18" s="42"/>
      <c r="C18" s="42"/>
      <c r="D18" s="42"/>
      <c r="E18" s="42"/>
      <c r="F18" s="43"/>
      <c r="G18" s="43"/>
      <c r="H18" s="43"/>
      <c r="I18" s="43"/>
      <c r="J18" s="44"/>
      <c r="K18" s="45"/>
      <c r="L18" s="45"/>
      <c r="M18" s="30"/>
      <c r="N18" s="30">
        <f t="shared" si="0"/>
        <v>0</v>
      </c>
      <c r="O18" s="30">
        <f t="shared" si="1"/>
        <v>0</v>
      </c>
    </row>
    <row r="19" spans="1:15">
      <c r="A19" s="41"/>
      <c r="B19" s="42"/>
      <c r="C19" s="42"/>
      <c r="D19" s="42"/>
      <c r="E19" s="42"/>
      <c r="F19" s="43"/>
      <c r="G19" s="43"/>
      <c r="H19" s="43"/>
      <c r="I19" s="43"/>
      <c r="J19" s="44"/>
      <c r="K19" s="45"/>
      <c r="L19" s="45"/>
      <c r="M19" s="30"/>
      <c r="N19" s="30">
        <f t="shared" si="0"/>
        <v>0</v>
      </c>
      <c r="O19" s="30">
        <f t="shared" si="1"/>
        <v>0</v>
      </c>
    </row>
    <row r="20" spans="1:15">
      <c r="A20" s="41"/>
      <c r="B20" s="42"/>
      <c r="C20" s="42"/>
      <c r="D20" s="42"/>
      <c r="E20" s="42"/>
      <c r="F20" s="43"/>
      <c r="G20" s="43"/>
      <c r="H20" s="43"/>
      <c r="I20" s="43"/>
      <c r="J20" s="44"/>
      <c r="K20" s="45"/>
      <c r="L20" s="45"/>
      <c r="M20" s="30"/>
      <c r="N20" s="30">
        <f t="shared" si="0"/>
        <v>0</v>
      </c>
      <c r="O20" s="30">
        <f t="shared" si="1"/>
        <v>0</v>
      </c>
    </row>
    <row r="21" spans="1:15">
      <c r="A21" s="41"/>
      <c r="B21" s="42"/>
      <c r="C21" s="42"/>
      <c r="D21" s="42"/>
      <c r="E21" s="42"/>
      <c r="F21" s="43"/>
      <c r="G21" s="43"/>
      <c r="H21" s="43"/>
      <c r="I21" s="43"/>
      <c r="J21" s="44"/>
      <c r="K21" s="45"/>
      <c r="L21" s="45"/>
      <c r="M21" s="30"/>
      <c r="N21" s="30">
        <f t="shared" si="0"/>
        <v>0</v>
      </c>
      <c r="O21" s="30">
        <f t="shared" si="1"/>
        <v>0</v>
      </c>
    </row>
    <row r="22" spans="1:15">
      <c r="A22" s="41"/>
      <c r="B22" s="42"/>
      <c r="C22" s="42"/>
      <c r="D22" s="42"/>
      <c r="E22" s="42"/>
      <c r="F22" s="43"/>
      <c r="G22" s="43"/>
      <c r="H22" s="43"/>
      <c r="I22" s="43"/>
      <c r="J22" s="44"/>
      <c r="K22" s="45"/>
      <c r="L22" s="45"/>
      <c r="M22" s="30"/>
      <c r="N22" s="30">
        <f t="shared" si="0"/>
        <v>0</v>
      </c>
      <c r="O22" s="30">
        <f t="shared" si="1"/>
        <v>0</v>
      </c>
    </row>
    <row r="23" spans="1:15">
      <c r="A23" s="41"/>
      <c r="B23" s="42"/>
      <c r="C23" s="42"/>
      <c r="D23" s="42"/>
      <c r="E23" s="42"/>
      <c r="F23" s="43"/>
      <c r="G23" s="43"/>
      <c r="H23" s="43"/>
      <c r="I23" s="43"/>
      <c r="J23" s="44"/>
      <c r="K23" s="45"/>
      <c r="L23" s="45"/>
      <c r="M23" s="30"/>
      <c r="N23" s="30">
        <f t="shared" si="0"/>
        <v>0</v>
      </c>
      <c r="O23" s="30">
        <f t="shared" si="1"/>
        <v>0</v>
      </c>
    </row>
    <row r="24" spans="1:15">
      <c r="A24" s="41"/>
      <c r="B24" s="42"/>
      <c r="C24" s="42"/>
      <c r="D24" s="42"/>
      <c r="E24" s="42"/>
      <c r="F24" s="43"/>
      <c r="G24" s="43"/>
      <c r="H24" s="43"/>
      <c r="I24" s="43"/>
      <c r="J24" s="44"/>
      <c r="K24" s="45"/>
      <c r="L24" s="45"/>
      <c r="M24" s="30"/>
      <c r="N24" s="30">
        <f t="shared" si="0"/>
        <v>0</v>
      </c>
      <c r="O24" s="30">
        <f t="shared" si="1"/>
        <v>0</v>
      </c>
    </row>
    <row r="25" spans="1:15">
      <c r="A25" s="41"/>
      <c r="B25" s="42"/>
      <c r="C25" s="42"/>
      <c r="D25" s="42"/>
      <c r="E25" s="42"/>
      <c r="F25" s="43"/>
      <c r="G25" s="43"/>
      <c r="H25" s="43"/>
      <c r="I25" s="43"/>
      <c r="J25" s="44"/>
      <c r="K25" s="45"/>
      <c r="L25" s="45"/>
      <c r="M25" s="30"/>
      <c r="N25" s="30">
        <f t="shared" si="0"/>
        <v>0</v>
      </c>
      <c r="O25" s="30">
        <f t="shared" si="1"/>
        <v>0</v>
      </c>
    </row>
    <row r="26" spans="1:15">
      <c r="A26" s="41"/>
      <c r="B26" s="42"/>
      <c r="C26" s="42"/>
      <c r="D26" s="42"/>
      <c r="E26" s="42"/>
      <c r="F26" s="43"/>
      <c r="G26" s="43"/>
      <c r="H26" s="43"/>
      <c r="I26" s="43"/>
      <c r="J26" s="44"/>
      <c r="K26" s="45"/>
      <c r="L26" s="45"/>
      <c r="M26" s="30"/>
      <c r="N26" s="30">
        <f t="shared" si="0"/>
        <v>0</v>
      </c>
      <c r="O26" s="30">
        <f t="shared" si="1"/>
        <v>0</v>
      </c>
    </row>
    <row r="27" spans="1:15">
      <c r="A27" s="41"/>
      <c r="B27" s="42"/>
      <c r="C27" s="42"/>
      <c r="D27" s="42"/>
      <c r="E27" s="42"/>
      <c r="F27" s="43"/>
      <c r="G27" s="43"/>
      <c r="H27" s="43"/>
      <c r="I27" s="43"/>
      <c r="J27" s="44"/>
      <c r="K27" s="45"/>
      <c r="L27" s="45"/>
      <c r="M27" s="30"/>
      <c r="N27" s="30">
        <f t="shared" si="0"/>
        <v>0</v>
      </c>
      <c r="O27" s="30">
        <f t="shared" si="1"/>
        <v>0</v>
      </c>
    </row>
    <row r="28" spans="1:15">
      <c r="A28" s="41"/>
      <c r="B28" s="42"/>
      <c r="C28" s="42"/>
      <c r="D28" s="42"/>
      <c r="E28" s="42"/>
      <c r="F28" s="43"/>
      <c r="G28" s="43"/>
      <c r="H28" s="43"/>
      <c r="I28" s="43"/>
      <c r="J28" s="44"/>
      <c r="K28" s="45"/>
      <c r="L28" s="45"/>
      <c r="M28" s="30"/>
      <c r="N28" s="30">
        <f t="shared" si="0"/>
        <v>0</v>
      </c>
      <c r="O28" s="30">
        <f t="shared" si="1"/>
        <v>0</v>
      </c>
    </row>
    <row r="29" spans="1:15">
      <c r="A29" s="41"/>
      <c r="B29" s="42"/>
      <c r="C29" s="42"/>
      <c r="D29" s="42"/>
      <c r="E29" s="42"/>
      <c r="F29" s="43"/>
      <c r="G29" s="43"/>
      <c r="H29" s="43"/>
      <c r="I29" s="43"/>
      <c r="J29" s="44"/>
      <c r="K29" s="45"/>
      <c r="L29" s="45"/>
      <c r="M29" s="30"/>
      <c r="N29" s="30">
        <f t="shared" si="0"/>
        <v>0</v>
      </c>
      <c r="O29" s="30">
        <f t="shared" si="1"/>
        <v>0</v>
      </c>
    </row>
    <row r="30" spans="1:15">
      <c r="A30" s="41"/>
      <c r="B30" s="42"/>
      <c r="C30" s="42"/>
      <c r="D30" s="42"/>
      <c r="E30" s="42"/>
      <c r="F30" s="43"/>
      <c r="G30" s="43"/>
      <c r="H30" s="43"/>
      <c r="I30" s="43"/>
      <c r="J30" s="44"/>
      <c r="K30" s="45"/>
      <c r="L30" s="45"/>
      <c r="M30" s="30"/>
      <c r="N30" s="30">
        <f t="shared" si="0"/>
        <v>0</v>
      </c>
      <c r="O30" s="30">
        <f t="shared" si="1"/>
        <v>0</v>
      </c>
    </row>
    <row r="31" spans="1:15">
      <c r="B31" s="25"/>
      <c r="C31" s="25"/>
      <c r="D31" s="25"/>
      <c r="E31" s="25"/>
      <c r="F31" s="18"/>
      <c r="G31" s="18"/>
      <c r="H31" s="31"/>
      <c r="I31" s="31"/>
      <c r="J31" s="32"/>
      <c r="M31" s="33"/>
      <c r="N31" s="33"/>
      <c r="O31" s="33"/>
    </row>
    <row r="32" spans="1:15">
      <c r="A32" s="23" t="s">
        <v>22</v>
      </c>
      <c r="B32" s="25"/>
      <c r="C32" s="25"/>
      <c r="D32" s="25"/>
      <c r="E32" s="25"/>
      <c r="F32" s="18"/>
      <c r="G32" s="18"/>
      <c r="H32" s="31"/>
      <c r="I32" s="31"/>
      <c r="J32" s="32"/>
      <c r="K32" s="34">
        <f>SUM(K6:K31)</f>
        <v>0</v>
      </c>
      <c r="L32" s="34">
        <f>SUM(L6:L31)</f>
        <v>0</v>
      </c>
      <c r="M32" s="34"/>
      <c r="N32" s="34">
        <f>SUM(N10:N31)</f>
        <v>0</v>
      </c>
      <c r="O32" s="34">
        <f>SUM(O10:O31)</f>
        <v>0</v>
      </c>
    </row>
    <row r="33" spans="1:15">
      <c r="A33" s="23"/>
      <c r="B33" s="25"/>
      <c r="C33" s="25"/>
      <c r="D33" s="25"/>
      <c r="E33" s="25"/>
      <c r="F33" s="18"/>
      <c r="G33" s="18"/>
      <c r="H33" s="31"/>
      <c r="I33" s="31"/>
      <c r="J33" s="32"/>
      <c r="K33" s="34"/>
      <c r="L33" s="34"/>
      <c r="M33" s="34"/>
      <c r="N33" s="34"/>
      <c r="O33" s="34"/>
    </row>
    <row r="34" spans="1:15" hidden="1">
      <c r="A34" s="23" t="s">
        <v>23</v>
      </c>
      <c r="B34" s="25"/>
      <c r="C34" s="25"/>
      <c r="D34" s="25"/>
      <c r="E34" s="25"/>
      <c r="F34" s="18"/>
      <c r="G34" s="18"/>
      <c r="H34" s="31"/>
      <c r="I34" s="31"/>
      <c r="J34" s="32"/>
      <c r="K34" s="34"/>
      <c r="L34" s="34"/>
      <c r="M34" s="34"/>
      <c r="N34" s="34"/>
      <c r="O34" s="34"/>
    </row>
    <row r="35" spans="1:15" hidden="1">
      <c r="B35" s="25"/>
      <c r="C35" s="25"/>
      <c r="D35" s="25"/>
      <c r="E35" s="25"/>
      <c r="F35" s="18"/>
      <c r="G35" s="18"/>
      <c r="H35" s="31"/>
      <c r="I35" s="31"/>
      <c r="J35" s="32"/>
      <c r="K35" s="35"/>
      <c r="L35" s="35"/>
      <c r="M35" s="35"/>
      <c r="N35" s="35"/>
      <c r="O35" s="35"/>
    </row>
    <row r="36" spans="1:15" hidden="1">
      <c r="B36" s="25"/>
      <c r="C36" s="25"/>
      <c r="D36" s="25"/>
      <c r="E36" s="25"/>
      <c r="F36" s="18"/>
      <c r="G36" s="18"/>
      <c r="H36" s="31"/>
      <c r="I36" s="31"/>
      <c r="J36" s="32"/>
      <c r="K36" s="36"/>
      <c r="L36" s="36"/>
      <c r="M36" s="30"/>
      <c r="N36" s="30">
        <f>IF(I36="USD",ROUND(K36,0),ROUND(K36/$C$5,0))</f>
        <v>0</v>
      </c>
      <c r="O36" s="30">
        <f>IF(I36="USD",ROUND(L36,0),ROUND(L36/$C$5,0))</f>
        <v>0</v>
      </c>
    </row>
    <row r="37" spans="1:15" hidden="1">
      <c r="B37" s="25"/>
      <c r="C37" s="25"/>
      <c r="D37" s="25"/>
      <c r="E37" s="25"/>
      <c r="F37" s="18"/>
      <c r="G37" s="18"/>
      <c r="H37" s="31"/>
      <c r="I37" s="31"/>
      <c r="J37" s="32"/>
      <c r="K37" s="36"/>
      <c r="L37" s="36"/>
      <c r="M37" s="30"/>
      <c r="N37" s="30">
        <f>IF(I37="USD",ROUND(K37,0),ROUND(K37/$C$5,0))</f>
        <v>0</v>
      </c>
      <c r="O37" s="30">
        <f>IF(I37="USD",ROUND(L37,0),ROUND(L37/$C$5,0))</f>
        <v>0</v>
      </c>
    </row>
    <row r="38" spans="1:15" hidden="1">
      <c r="B38" s="25"/>
      <c r="C38" s="25"/>
      <c r="D38" s="25"/>
      <c r="E38" s="25"/>
      <c r="F38" s="18"/>
      <c r="G38" s="18"/>
      <c r="H38" s="31"/>
      <c r="I38" s="31"/>
      <c r="J38" s="32"/>
      <c r="K38" s="36"/>
      <c r="L38" s="36"/>
      <c r="M38" s="30"/>
      <c r="N38" s="30">
        <f>IF(I38="USD",ROUND(K38,0),ROUND(K38/$C$5,0))</f>
        <v>0</v>
      </c>
      <c r="O38" s="30">
        <f>IF(I38="USD",ROUND(L38,0),ROUND(L38/$C$5,0))</f>
        <v>0</v>
      </c>
    </row>
    <row r="39" spans="1:15" hidden="1">
      <c r="B39" s="25"/>
      <c r="C39" s="25"/>
      <c r="D39" s="25"/>
      <c r="E39" s="25"/>
      <c r="F39" s="18"/>
      <c r="G39" s="18"/>
      <c r="H39" s="31"/>
      <c r="I39" s="31"/>
      <c r="J39" s="32"/>
      <c r="K39" s="36"/>
      <c r="L39" s="36"/>
      <c r="M39" s="30"/>
      <c r="N39" s="30">
        <f>IF(I39="USD",ROUND(K39,0),ROUND(K39/$C$5,0))</f>
        <v>0</v>
      </c>
      <c r="O39" s="30">
        <f>IF(I39="USD",ROUND(L39,0),ROUND(L39/$C$5,0))</f>
        <v>0</v>
      </c>
    </row>
    <row r="40" spans="1:15" hidden="1">
      <c r="A40" s="23"/>
      <c r="J40" s="32"/>
      <c r="K40" s="33"/>
      <c r="L40" s="33"/>
      <c r="M40" s="33"/>
      <c r="N40" s="33"/>
      <c r="O40" s="33"/>
    </row>
    <row r="41" spans="1:15" ht="15.75" hidden="1" thickBot="1">
      <c r="A41" s="37" t="s">
        <v>5</v>
      </c>
      <c r="F41" s="38" t="str">
        <f>IF($C$7="N",IF(OR(C6=$R$1,C6=$R$2,C6=$R$4),IF(OR(O41&gt;X5,N41&gt;X4),"Y","N"),IF(OR(O41&gt;Y5,N41&gt;Y4),"Y","N")),IF(OR(C6=$R$1,C6=$R$2,C6=$R$4),IF(OR(O41&gt;V5,N41&gt;V4),"Y","N"),IF(OR(O41&gt;W5,N41&gt;W4),"Y","N")))</f>
        <v>N</v>
      </c>
      <c r="G41" s="38"/>
      <c r="K41" s="39">
        <f>SUM(K31:K40)</f>
        <v>0</v>
      </c>
      <c r="L41" s="39">
        <f>SUM(L31:L40)</f>
        <v>0</v>
      </c>
      <c r="M41" s="39"/>
      <c r="N41" s="39">
        <f>SUM(N31:N40)</f>
        <v>0</v>
      </c>
      <c r="O41" s="39">
        <f>SUM(O31:O40)</f>
        <v>0</v>
      </c>
    </row>
    <row r="43" spans="1:15" ht="15.75">
      <c r="J43" s="25"/>
      <c r="K43" s="18"/>
      <c r="L43" s="18"/>
      <c r="N43" s="40"/>
    </row>
  </sheetData>
  <sheetProtection algorithmName="SHA-512" hashValue="E80YqlOg69R69bknRT2dqsbgA9GxwP2iufvd27cVnK3pdXZXzgONjpRe+S+xn3a0Dc3EzfNXiD68F+kxkKQEjw==" saltValue="0Kp/eJpgSnOqvBdsoLCYtw==" spinCount="100000" sheet="1" objects="1" scenarios="1" insertRows="0"/>
  <dataConsolidate/>
  <mergeCells count="4">
    <mergeCell ref="K8:L8"/>
    <mergeCell ref="V1:Y1"/>
    <mergeCell ref="V2:W2"/>
    <mergeCell ref="X2:Y2"/>
  </mergeCells>
  <conditionalFormatting sqref="F41:G41">
    <cfRule type="cellIs" dxfId="0" priority="1" stopIfTrue="1" operator="equal">
      <formula>"Y"</formula>
    </cfRule>
  </conditionalFormatting>
  <dataValidations count="5">
    <dataValidation type="list" allowBlank="1" showErrorMessage="1" sqref="C6:E6" xr:uid="{00000000-0002-0000-0000-000000000000}">
      <formula1>$R$1:$R$4</formula1>
    </dataValidation>
    <dataValidation type="list" allowBlank="1" showInputMessage="1" showErrorMessage="1" sqref="B11:B30" xr:uid="{00000000-0002-0000-0000-000001000000}">
      <formula1>$P$1:$P$3</formula1>
    </dataValidation>
    <dataValidation type="list" showErrorMessage="1" sqref="I11:I39" xr:uid="{00000000-0002-0000-0000-000003000000}">
      <formula1>$T$1:$T$3</formula1>
    </dataValidation>
    <dataValidation type="list" allowBlank="1" showInputMessage="1" showErrorMessage="1" sqref="C11:E30 C7:D7" xr:uid="{5703CE21-9D75-4933-A727-A8404DD1E555}">
      <formula1>$Q$1:$Q$2</formula1>
    </dataValidation>
    <dataValidation type="list" showErrorMessage="1" sqref="H31:H39" xr:uid="{00000000-0002-0000-0000-000002000000}">
      <formula1>$S$1:$S$10</formula1>
    </dataValidation>
  </dataValidations>
  <pageMargins left="0.7" right="0.7" top="0.75" bottom="0.75" header="0.3" footer="0.3"/>
  <pageSetup scale="9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26"/>
  <sheetViews>
    <sheetView topLeftCell="AC1" workbookViewId="0">
      <selection activeCell="J7" sqref="J7"/>
    </sheetView>
  </sheetViews>
  <sheetFormatPr defaultRowHeight="15"/>
  <cols>
    <col min="1" max="1" width="4.5703125" customWidth="1"/>
    <col min="2" max="2" width="25.28515625" customWidth="1"/>
    <col min="3" max="5" width="13.5703125" customWidth="1"/>
    <col min="6" max="6" width="26.5703125" customWidth="1"/>
    <col min="7" max="7" width="14.85546875" customWidth="1"/>
    <col min="8" max="8" width="13.5703125" customWidth="1"/>
    <col min="9" max="9" width="29.140625" customWidth="1"/>
    <col min="10" max="10" width="38.140625" customWidth="1"/>
    <col min="11" max="11" width="44.5703125" customWidth="1"/>
    <col min="12" max="12" width="7.140625" customWidth="1"/>
    <col min="13" max="13" width="13.5703125" customWidth="1"/>
    <col min="14" max="15" width="9.7109375" customWidth="1"/>
    <col min="16" max="16" width="38.140625" customWidth="1"/>
    <col min="17" max="17" width="18.7109375" customWidth="1"/>
    <col min="18" max="18" width="13.5703125" customWidth="1"/>
    <col min="19" max="19" width="8.42578125" customWidth="1"/>
    <col min="20" max="20" width="11" customWidth="1"/>
    <col min="21" max="21" width="14.85546875" customWidth="1"/>
    <col min="22" max="22" width="36.85546875" customWidth="1"/>
    <col min="23" max="23" width="30.42578125" customWidth="1"/>
    <col min="24" max="24" width="7.140625" customWidth="1"/>
    <col min="25" max="25" width="21.42578125" customWidth="1"/>
    <col min="26" max="26" width="9.7109375" customWidth="1"/>
    <col min="27" max="28" width="13.5703125" customWidth="1"/>
    <col min="29" max="29" width="20" customWidth="1"/>
    <col min="30" max="30" width="5.85546875" customWidth="1"/>
    <col min="31" max="35" width="13.5703125" customWidth="1"/>
    <col min="36" max="36" width="17.42578125" customWidth="1"/>
    <col min="37" max="37" width="34.28515625" customWidth="1"/>
  </cols>
  <sheetData>
    <row r="1" spans="1:37" ht="15.75">
      <c r="A1" s="9" t="str">
        <f>+'FBAR Summary'!A1</f>
        <v>Template</v>
      </c>
    </row>
    <row r="2" spans="1:37" ht="15.75">
      <c r="A2" s="9" t="s">
        <v>60</v>
      </c>
    </row>
    <row r="4" spans="1:37" ht="15.75">
      <c r="A4" s="9" t="s">
        <v>59</v>
      </c>
    </row>
    <row r="5" spans="1:37">
      <c r="A5" s="8"/>
      <c r="B5" s="8"/>
      <c r="C5" s="8"/>
      <c r="D5" s="8"/>
      <c r="E5" s="8"/>
      <c r="F5" s="8"/>
      <c r="G5" s="8"/>
      <c r="H5" s="8"/>
      <c r="I5" s="49" t="s">
        <v>58</v>
      </c>
      <c r="J5" s="49"/>
      <c r="K5" s="49"/>
      <c r="L5" s="49"/>
      <c r="M5" s="49"/>
      <c r="N5" s="49"/>
      <c r="O5" s="12"/>
      <c r="P5" s="49" t="s">
        <v>57</v>
      </c>
      <c r="Q5" s="49"/>
      <c r="R5" s="49"/>
      <c r="S5" s="49"/>
      <c r="T5" s="49"/>
      <c r="U5" s="49"/>
      <c r="V5" s="49"/>
      <c r="W5" s="49"/>
      <c r="X5" s="49"/>
      <c r="Y5" s="49"/>
      <c r="Z5" s="49"/>
      <c r="AA5" s="8"/>
      <c r="AB5" s="8"/>
      <c r="AC5" s="8"/>
      <c r="AD5" s="49" t="s">
        <v>56</v>
      </c>
      <c r="AE5" s="49"/>
      <c r="AF5" s="49"/>
      <c r="AG5" s="49"/>
      <c r="AH5" s="49"/>
      <c r="AI5" s="49"/>
      <c r="AJ5" s="49"/>
      <c r="AK5" s="49"/>
    </row>
    <row r="6" spans="1:37" ht="50.65" customHeight="1">
      <c r="A6" s="7" t="s">
        <v>55</v>
      </c>
      <c r="B6" s="7" t="s">
        <v>54</v>
      </c>
      <c r="C6" s="7" t="s">
        <v>53</v>
      </c>
      <c r="D6" s="7" t="s">
        <v>52</v>
      </c>
      <c r="E6" s="7" t="s">
        <v>51</v>
      </c>
      <c r="F6" s="7" t="s">
        <v>50</v>
      </c>
      <c r="G6" s="7" t="s">
        <v>49</v>
      </c>
      <c r="H6" s="7" t="s">
        <v>48</v>
      </c>
      <c r="I6" s="7" t="s">
        <v>47</v>
      </c>
      <c r="J6" s="7" t="s">
        <v>40</v>
      </c>
      <c r="K6" s="7" t="s">
        <v>39</v>
      </c>
      <c r="L6" s="7" t="s">
        <v>38</v>
      </c>
      <c r="M6" s="7" t="s">
        <v>37</v>
      </c>
      <c r="N6" s="7" t="s">
        <v>36</v>
      </c>
      <c r="O6" s="7" t="s">
        <v>83</v>
      </c>
      <c r="P6" s="7" t="s">
        <v>46</v>
      </c>
      <c r="Q6" s="7" t="s">
        <v>45</v>
      </c>
      <c r="R6" s="7" t="s">
        <v>44</v>
      </c>
      <c r="S6" s="7" t="s">
        <v>43</v>
      </c>
      <c r="T6" s="7" t="s">
        <v>42</v>
      </c>
      <c r="U6" s="7" t="s">
        <v>41</v>
      </c>
      <c r="V6" s="7" t="s">
        <v>40</v>
      </c>
      <c r="W6" s="7" t="s">
        <v>39</v>
      </c>
      <c r="X6" s="7" t="s">
        <v>38</v>
      </c>
      <c r="Y6" s="7" t="s">
        <v>37</v>
      </c>
      <c r="Z6" s="7" t="s">
        <v>36</v>
      </c>
      <c r="AA6" s="7" t="s">
        <v>86</v>
      </c>
      <c r="AB6" s="7" t="s">
        <v>35</v>
      </c>
      <c r="AC6" s="7" t="s">
        <v>34</v>
      </c>
      <c r="AD6" s="7" t="s">
        <v>17</v>
      </c>
      <c r="AE6" s="7" t="s">
        <v>33</v>
      </c>
      <c r="AF6" s="7" t="s">
        <v>32</v>
      </c>
      <c r="AG6" s="7" t="s">
        <v>31</v>
      </c>
      <c r="AH6" s="7" t="s">
        <v>30</v>
      </c>
      <c r="AI6" s="7" t="s">
        <v>29</v>
      </c>
      <c r="AJ6" s="7" t="s">
        <v>28</v>
      </c>
      <c r="AK6" s="7" t="s">
        <v>27</v>
      </c>
    </row>
    <row r="7" spans="1:37">
      <c r="A7" s="3" t="str">
        <f>+IF('FBAR Summary'!B11="","",'FBAR Summary'!B11)</f>
        <v/>
      </c>
      <c r="B7" s="3" t="str">
        <f>+IF('FBAR Summary'!J11="","",'FBAR Summary'!J11)</f>
        <v/>
      </c>
      <c r="C7" s="5"/>
      <c r="D7" s="5"/>
      <c r="E7" s="3" t="str">
        <f>IF('FBAR Summary'!H11="","",IF(OR('FBAR Summary'!H11='FBAR Summary'!$S$1,'FBAR Summary'!H11='FBAR Summary'!$S$2),"1",IF('FBAR Summary'!H11='FBAR Summary'!$S$3,"2","3")))</f>
        <v/>
      </c>
      <c r="F7" s="3"/>
      <c r="G7" s="6" t="str">
        <f>+IF('FBAR Summary'!N11=0,"",'FBAR Summary'!N11)</f>
        <v/>
      </c>
      <c r="H7" s="5"/>
      <c r="I7" s="3" t="str">
        <f>+IF('FBAR Summary'!F11="","",'FBAR Summary'!F11)</f>
        <v/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 t="str">
        <f t="shared" ref="AA7:AA26" si="0">+IF(A7="","",IF(A7="J","Joint Ownership - spouse is joint owner",""))</f>
        <v/>
      </c>
      <c r="AB7" s="3" t="str">
        <f>+IF(AA7="2A","1","")</f>
        <v/>
      </c>
      <c r="AC7" s="3"/>
      <c r="AD7" s="3" t="str">
        <f>IF('FBAR Summary'!$F$41="Y","Deposit (Default","")</f>
        <v/>
      </c>
      <c r="AE7" s="5"/>
      <c r="AF7" s="5"/>
      <c r="AG7" s="5"/>
      <c r="AH7" s="5"/>
      <c r="AI7" s="3" t="str">
        <f>+IF('FBAR Summary'!$F$41="Y",'FBAR Summary'!I11,"")</f>
        <v/>
      </c>
      <c r="AJ7" s="4" t="str">
        <f>+IF(AI7="CAD",'FBAR Summary'!$C$5,"")</f>
        <v/>
      </c>
      <c r="AK7" s="3" t="str">
        <f>+IF(AI7="","","Bank of Canada")</f>
        <v/>
      </c>
    </row>
    <row r="8" spans="1:37">
      <c r="A8" s="3" t="str">
        <f>+IF('FBAR Summary'!B12="","",'FBAR Summary'!B12)</f>
        <v/>
      </c>
      <c r="B8" s="3" t="str">
        <f>+IF('FBAR Summary'!J12="","",'FBAR Summary'!J12)</f>
        <v/>
      </c>
      <c r="C8" s="5"/>
      <c r="D8" s="5"/>
      <c r="E8" s="3" t="str">
        <f>IF('FBAR Summary'!H12="","",IF(OR('FBAR Summary'!H12='FBAR Summary'!$S$1,'FBAR Summary'!H12='FBAR Summary'!$S$2),"1",IF('FBAR Summary'!H12='FBAR Summary'!$S$3,"2","3")))</f>
        <v/>
      </c>
      <c r="F8" s="3"/>
      <c r="G8" s="6" t="str">
        <f>+IF('FBAR Summary'!N12=0,"",'FBAR Summary'!N12)</f>
        <v/>
      </c>
      <c r="H8" s="5"/>
      <c r="I8" s="3" t="str">
        <f>+IF('FBAR Summary'!F12="","",'FBAR Summary'!F12)</f>
        <v/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tr">
        <f t="shared" si="0"/>
        <v/>
      </c>
      <c r="AB8" s="3" t="str">
        <f t="shared" ref="AB8:AB26" si="1">+IF(AA8="2A","1","")</f>
        <v/>
      </c>
      <c r="AC8" s="3"/>
      <c r="AD8" s="3" t="str">
        <f>IF('FBAR Summary'!$F$41="Y","Deposit (Default","")</f>
        <v/>
      </c>
      <c r="AE8" s="5"/>
      <c r="AF8" s="5"/>
      <c r="AG8" s="5"/>
      <c r="AH8" s="5"/>
      <c r="AI8" s="3" t="str">
        <f>+IF('FBAR Summary'!$F$41="Y",'FBAR Summary'!I12,"")</f>
        <v/>
      </c>
      <c r="AJ8" s="4" t="str">
        <f>+IF(AI8="CAD",'FBAR Summary'!$C$5,"")</f>
        <v/>
      </c>
      <c r="AK8" s="3" t="str">
        <f t="shared" ref="AK8:AK26" si="2">+IF(AI8="","","Bank of Canada")</f>
        <v/>
      </c>
    </row>
    <row r="9" spans="1:37">
      <c r="A9" s="3" t="str">
        <f>+IF('FBAR Summary'!B13="","",'FBAR Summary'!B13)</f>
        <v/>
      </c>
      <c r="B9" s="3" t="str">
        <f>+IF('FBAR Summary'!J13="","",'FBAR Summary'!J13)</f>
        <v/>
      </c>
      <c r="C9" s="5"/>
      <c r="D9" s="5"/>
      <c r="E9" s="3" t="str">
        <f>IF('FBAR Summary'!H13="","",IF(OR('FBAR Summary'!H13='FBAR Summary'!$S$1,'FBAR Summary'!H13='FBAR Summary'!$S$2),"1",IF('FBAR Summary'!H13='FBAR Summary'!$S$3,"2","3")))</f>
        <v/>
      </c>
      <c r="F9" s="3"/>
      <c r="G9" s="6" t="str">
        <f>+IF('FBAR Summary'!N13=0,"",'FBAR Summary'!N13)</f>
        <v/>
      </c>
      <c r="H9" s="5"/>
      <c r="I9" s="3" t="str">
        <f>+IF('FBAR Summary'!F13="","",'FBAR Summary'!F13)</f>
        <v/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 t="str">
        <f t="shared" si="0"/>
        <v/>
      </c>
      <c r="AB9" s="3" t="str">
        <f t="shared" si="1"/>
        <v/>
      </c>
      <c r="AC9" s="3"/>
      <c r="AD9" s="3" t="str">
        <f>IF('FBAR Summary'!$F$41="Y","Deposit (Default","")</f>
        <v/>
      </c>
      <c r="AE9" s="5"/>
      <c r="AF9" s="5"/>
      <c r="AG9" s="5"/>
      <c r="AH9" s="5"/>
      <c r="AI9" s="3" t="str">
        <f>+IF('FBAR Summary'!$F$41="Y",'FBAR Summary'!I13,"")</f>
        <v/>
      </c>
      <c r="AJ9" s="4" t="str">
        <f>+IF(AI9="CAD",'FBAR Summary'!$C$5,"")</f>
        <v/>
      </c>
      <c r="AK9" s="3" t="str">
        <f t="shared" si="2"/>
        <v/>
      </c>
    </row>
    <row r="10" spans="1:37">
      <c r="A10" s="3" t="str">
        <f>+IF('FBAR Summary'!B14="","",'FBAR Summary'!B14)</f>
        <v/>
      </c>
      <c r="B10" s="3" t="str">
        <f>+IF('FBAR Summary'!J14="","",'FBAR Summary'!J14)</f>
        <v/>
      </c>
      <c r="C10" s="5"/>
      <c r="D10" s="5"/>
      <c r="E10" s="3" t="str">
        <f>IF('FBAR Summary'!H14="","",IF(OR('FBAR Summary'!H14='FBAR Summary'!$S$1,'FBAR Summary'!H14='FBAR Summary'!$S$2),"1",IF('FBAR Summary'!H14='FBAR Summary'!$S$3,"2","3")))</f>
        <v/>
      </c>
      <c r="F10" s="3"/>
      <c r="G10" s="6" t="str">
        <f>+IF('FBAR Summary'!N14=0,"",'FBAR Summary'!N14)</f>
        <v/>
      </c>
      <c r="H10" s="5"/>
      <c r="I10" s="3" t="str">
        <f>+IF('FBAR Summary'!F14="","",'FBAR Summary'!F14)</f>
        <v/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 t="str">
        <f t="shared" si="0"/>
        <v/>
      </c>
      <c r="AB10" s="3" t="str">
        <f t="shared" si="1"/>
        <v/>
      </c>
      <c r="AC10" s="3"/>
      <c r="AD10" s="3" t="str">
        <f>IF('FBAR Summary'!$F$41="Y","Deposit (Default","")</f>
        <v/>
      </c>
      <c r="AE10" s="5"/>
      <c r="AF10" s="5"/>
      <c r="AG10" s="5"/>
      <c r="AH10" s="5"/>
      <c r="AI10" s="3" t="str">
        <f>+IF('FBAR Summary'!$F$41="Y",'FBAR Summary'!I14,"")</f>
        <v/>
      </c>
      <c r="AJ10" s="4" t="str">
        <f>+IF(AI10="CAD",'FBAR Summary'!$C$5,"")</f>
        <v/>
      </c>
      <c r="AK10" s="3" t="str">
        <f t="shared" si="2"/>
        <v/>
      </c>
    </row>
    <row r="11" spans="1:37">
      <c r="A11" s="3" t="str">
        <f>+IF('FBAR Summary'!B15="","",'FBAR Summary'!B15)</f>
        <v/>
      </c>
      <c r="B11" s="3" t="str">
        <f>+IF('FBAR Summary'!J15="","",'FBAR Summary'!J15)</f>
        <v/>
      </c>
      <c r="C11" s="5"/>
      <c r="D11" s="5"/>
      <c r="E11" s="3" t="str">
        <f>IF('FBAR Summary'!H15="","",IF(OR('FBAR Summary'!H15='FBAR Summary'!$S$1,'FBAR Summary'!H15='FBAR Summary'!$S$2),"1",IF('FBAR Summary'!H15='FBAR Summary'!$S$3,"2","3")))</f>
        <v/>
      </c>
      <c r="F11" s="3"/>
      <c r="G11" s="6" t="str">
        <f>+IF('FBAR Summary'!N15=0,"",'FBAR Summary'!N15)</f>
        <v/>
      </c>
      <c r="H11" s="5"/>
      <c r="I11" s="3" t="str">
        <f>+IF('FBAR Summary'!F15="","",'FBAR Summary'!F15)</f>
        <v/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 t="str">
        <f t="shared" si="0"/>
        <v/>
      </c>
      <c r="AB11" s="3" t="str">
        <f t="shared" si="1"/>
        <v/>
      </c>
      <c r="AC11" s="3"/>
      <c r="AD11" s="3" t="str">
        <f>IF('FBAR Summary'!$F$41="Y","Deposit (Default","")</f>
        <v/>
      </c>
      <c r="AE11" s="5"/>
      <c r="AF11" s="5"/>
      <c r="AG11" s="5"/>
      <c r="AH11" s="5"/>
      <c r="AI11" s="3" t="str">
        <f>+IF('FBAR Summary'!$F$41="Y",'FBAR Summary'!I15,"")</f>
        <v/>
      </c>
      <c r="AJ11" s="4" t="str">
        <f>+IF(AI11="CAD",'FBAR Summary'!$C$5,"")</f>
        <v/>
      </c>
      <c r="AK11" s="3" t="str">
        <f t="shared" si="2"/>
        <v/>
      </c>
    </row>
    <row r="12" spans="1:37">
      <c r="A12" s="3" t="str">
        <f>+IF('FBAR Summary'!B16="","",'FBAR Summary'!B16)</f>
        <v/>
      </c>
      <c r="B12" s="3" t="str">
        <f>+IF('FBAR Summary'!J16="","",'FBAR Summary'!J16)</f>
        <v/>
      </c>
      <c r="C12" s="5"/>
      <c r="D12" s="5"/>
      <c r="E12" s="3" t="str">
        <f>IF('FBAR Summary'!H16="","",IF(OR('FBAR Summary'!H16='FBAR Summary'!$S$1,'FBAR Summary'!H16='FBAR Summary'!$S$2),"1",IF('FBAR Summary'!H16='FBAR Summary'!$S$3,"2","3")))</f>
        <v/>
      </c>
      <c r="F12" s="3"/>
      <c r="G12" s="6" t="str">
        <f>+IF('FBAR Summary'!N16=0,"",'FBAR Summary'!N16)</f>
        <v/>
      </c>
      <c r="H12" s="5"/>
      <c r="I12" s="3" t="str">
        <f>+IF('FBAR Summary'!F16="","",'FBAR Summary'!F16)</f>
        <v/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 t="str">
        <f t="shared" si="0"/>
        <v/>
      </c>
      <c r="AB12" s="3" t="str">
        <f t="shared" si="1"/>
        <v/>
      </c>
      <c r="AC12" s="3"/>
      <c r="AD12" s="3" t="str">
        <f>IF('FBAR Summary'!$F$41="Y","Deposit (Default","")</f>
        <v/>
      </c>
      <c r="AE12" s="5"/>
      <c r="AF12" s="5"/>
      <c r="AG12" s="5"/>
      <c r="AH12" s="5"/>
      <c r="AI12" s="3" t="str">
        <f>+IF('FBAR Summary'!$F$41="Y",'FBAR Summary'!I16,"")</f>
        <v/>
      </c>
      <c r="AJ12" s="4" t="str">
        <f>+IF(AI12="CAD",'FBAR Summary'!$C$5,"")</f>
        <v/>
      </c>
      <c r="AK12" s="3" t="str">
        <f t="shared" si="2"/>
        <v/>
      </c>
    </row>
    <row r="13" spans="1:37">
      <c r="A13" s="3" t="str">
        <f>+IF('FBAR Summary'!B17="","",'FBAR Summary'!B17)</f>
        <v/>
      </c>
      <c r="B13" s="3" t="str">
        <f>+IF('FBAR Summary'!J17="","",'FBAR Summary'!J17)</f>
        <v/>
      </c>
      <c r="C13" s="5"/>
      <c r="D13" s="5"/>
      <c r="E13" s="3" t="str">
        <f>IF('FBAR Summary'!H17="","",IF(OR('FBAR Summary'!H17='FBAR Summary'!$S$1,'FBAR Summary'!H17='FBAR Summary'!$S$2),"1",IF('FBAR Summary'!H17='FBAR Summary'!$S$3,"2","3")))</f>
        <v/>
      </c>
      <c r="F13" s="3"/>
      <c r="G13" s="6" t="str">
        <f>+IF('FBAR Summary'!N17=0,"",'FBAR Summary'!N17)</f>
        <v/>
      </c>
      <c r="H13" s="5"/>
      <c r="I13" s="3" t="str">
        <f>+IF('FBAR Summary'!F17="","",'FBAR Summary'!F17)</f>
        <v/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 t="str">
        <f t="shared" si="0"/>
        <v/>
      </c>
      <c r="AB13" s="3" t="str">
        <f t="shared" si="1"/>
        <v/>
      </c>
      <c r="AC13" s="3"/>
      <c r="AD13" s="3" t="str">
        <f>IF('FBAR Summary'!$F$41="Y","Deposit (Default","")</f>
        <v/>
      </c>
      <c r="AE13" s="5"/>
      <c r="AF13" s="5"/>
      <c r="AG13" s="5"/>
      <c r="AH13" s="5"/>
      <c r="AI13" s="3" t="str">
        <f>+IF('FBAR Summary'!$F$41="Y",'FBAR Summary'!I17,"")</f>
        <v/>
      </c>
      <c r="AJ13" s="4" t="str">
        <f>+IF(AI13="CAD",'FBAR Summary'!$C$5,"")</f>
        <v/>
      </c>
      <c r="AK13" s="3" t="str">
        <f t="shared" si="2"/>
        <v/>
      </c>
    </row>
    <row r="14" spans="1:37">
      <c r="A14" s="3" t="str">
        <f>+IF('FBAR Summary'!B18="","",'FBAR Summary'!B18)</f>
        <v/>
      </c>
      <c r="B14" s="3" t="str">
        <f>+IF('FBAR Summary'!J18="","",'FBAR Summary'!J18)</f>
        <v/>
      </c>
      <c r="C14" s="5"/>
      <c r="D14" s="5"/>
      <c r="E14" s="3" t="str">
        <f>IF('FBAR Summary'!H18="","",IF(OR('FBAR Summary'!H18='FBAR Summary'!$S$1,'FBAR Summary'!H18='FBAR Summary'!$S$2),"1",IF('FBAR Summary'!H18='FBAR Summary'!$S$3,"2","3")))</f>
        <v/>
      </c>
      <c r="F14" s="3"/>
      <c r="G14" s="6" t="str">
        <f>+IF('FBAR Summary'!N18=0,"",'FBAR Summary'!N18)</f>
        <v/>
      </c>
      <c r="H14" s="5"/>
      <c r="I14" s="3" t="str">
        <f>+IF('FBAR Summary'!F18="","",'FBAR Summary'!F18)</f>
        <v/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 t="str">
        <f t="shared" si="0"/>
        <v/>
      </c>
      <c r="AB14" s="3" t="str">
        <f t="shared" si="1"/>
        <v/>
      </c>
      <c r="AC14" s="3"/>
      <c r="AD14" s="3" t="str">
        <f>IF('FBAR Summary'!$F$41="Y","Deposit (Default","")</f>
        <v/>
      </c>
      <c r="AE14" s="5"/>
      <c r="AF14" s="5"/>
      <c r="AG14" s="5"/>
      <c r="AH14" s="5"/>
      <c r="AI14" s="3" t="str">
        <f>+IF('FBAR Summary'!$F$41="Y",'FBAR Summary'!I18,"")</f>
        <v/>
      </c>
      <c r="AJ14" s="4" t="str">
        <f>+IF(AI14="CAD",'FBAR Summary'!$C$5,"")</f>
        <v/>
      </c>
      <c r="AK14" s="3" t="str">
        <f t="shared" si="2"/>
        <v/>
      </c>
    </row>
    <row r="15" spans="1:37">
      <c r="A15" s="3" t="str">
        <f>+IF('FBAR Summary'!B19="","",'FBAR Summary'!B19)</f>
        <v/>
      </c>
      <c r="B15" s="3" t="str">
        <f>+IF('FBAR Summary'!J19="","",'FBAR Summary'!J19)</f>
        <v/>
      </c>
      <c r="C15" s="5"/>
      <c r="D15" s="5"/>
      <c r="E15" s="3" t="str">
        <f>IF('FBAR Summary'!H19="","",IF(OR('FBAR Summary'!H19='FBAR Summary'!$S$1,'FBAR Summary'!H19='FBAR Summary'!$S$2),"1",IF('FBAR Summary'!H19='FBAR Summary'!$S$3,"2","3")))</f>
        <v/>
      </c>
      <c r="F15" s="3"/>
      <c r="G15" s="6" t="str">
        <f>+IF('FBAR Summary'!N19=0,"",'FBAR Summary'!N19)</f>
        <v/>
      </c>
      <c r="H15" s="5"/>
      <c r="I15" s="3" t="str">
        <f>+IF('FBAR Summary'!F19="","",'FBAR Summary'!F19)</f>
        <v/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 t="str">
        <f t="shared" si="0"/>
        <v/>
      </c>
      <c r="AB15" s="3" t="str">
        <f t="shared" si="1"/>
        <v/>
      </c>
      <c r="AC15" s="3"/>
      <c r="AD15" s="3" t="str">
        <f>IF('FBAR Summary'!$F$41="Y","Deposit (Default","")</f>
        <v/>
      </c>
      <c r="AE15" s="5"/>
      <c r="AF15" s="5"/>
      <c r="AG15" s="5"/>
      <c r="AH15" s="5"/>
      <c r="AI15" s="3" t="str">
        <f>+IF('FBAR Summary'!$F$41="Y",'FBAR Summary'!I19,"")</f>
        <v/>
      </c>
      <c r="AJ15" s="4" t="str">
        <f>+IF(AI15="CAD",'FBAR Summary'!$C$5,"")</f>
        <v/>
      </c>
      <c r="AK15" s="3" t="str">
        <f t="shared" si="2"/>
        <v/>
      </c>
    </row>
    <row r="16" spans="1:37">
      <c r="A16" s="3" t="str">
        <f>+IF('FBAR Summary'!B20="","",'FBAR Summary'!B20)</f>
        <v/>
      </c>
      <c r="B16" s="3" t="str">
        <f>+IF('FBAR Summary'!J20="","",'FBAR Summary'!J20)</f>
        <v/>
      </c>
      <c r="C16" s="5"/>
      <c r="D16" s="5"/>
      <c r="E16" s="3" t="str">
        <f>IF('FBAR Summary'!H20="","",IF(OR('FBAR Summary'!H20='FBAR Summary'!$S$1,'FBAR Summary'!H20='FBAR Summary'!$S$2),"1",IF('FBAR Summary'!H20='FBAR Summary'!$S$3,"2","3")))</f>
        <v/>
      </c>
      <c r="F16" s="3"/>
      <c r="G16" s="6" t="str">
        <f>+IF('FBAR Summary'!N20=0,"",'FBAR Summary'!N20)</f>
        <v/>
      </c>
      <c r="H16" s="5"/>
      <c r="I16" s="3" t="str">
        <f>+IF('FBAR Summary'!F20="","",'FBAR Summary'!F20)</f>
        <v/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 t="str">
        <f t="shared" si="0"/>
        <v/>
      </c>
      <c r="AB16" s="3" t="str">
        <f t="shared" si="1"/>
        <v/>
      </c>
      <c r="AC16" s="3"/>
      <c r="AD16" s="3" t="str">
        <f>IF('FBAR Summary'!$F$41="Y","Deposit (Default","")</f>
        <v/>
      </c>
      <c r="AE16" s="5"/>
      <c r="AF16" s="5"/>
      <c r="AG16" s="5"/>
      <c r="AH16" s="5"/>
      <c r="AI16" s="3" t="str">
        <f>+IF('FBAR Summary'!$F$41="Y",'FBAR Summary'!I20,"")</f>
        <v/>
      </c>
      <c r="AJ16" s="4" t="str">
        <f>+IF(AI16="CAD",'FBAR Summary'!$C$5,"")</f>
        <v/>
      </c>
      <c r="AK16" s="3" t="str">
        <f t="shared" si="2"/>
        <v/>
      </c>
    </row>
    <row r="17" spans="1:37">
      <c r="A17" s="3" t="str">
        <f>+IF('FBAR Summary'!B21="","",'FBAR Summary'!B21)</f>
        <v/>
      </c>
      <c r="B17" s="3" t="str">
        <f>+IF('FBAR Summary'!J21="","",'FBAR Summary'!J21)</f>
        <v/>
      </c>
      <c r="C17" s="5"/>
      <c r="D17" s="5"/>
      <c r="E17" s="3" t="str">
        <f>IF('FBAR Summary'!H21="","",IF(OR('FBAR Summary'!H21='FBAR Summary'!$S$1,'FBAR Summary'!H21='FBAR Summary'!$S$2),"1",IF('FBAR Summary'!H21='FBAR Summary'!$S$3,"2","3")))</f>
        <v/>
      </c>
      <c r="F17" s="3"/>
      <c r="G17" s="6" t="str">
        <f>+IF('FBAR Summary'!N21=0,"",'FBAR Summary'!N21)</f>
        <v/>
      </c>
      <c r="H17" s="5"/>
      <c r="I17" s="3" t="str">
        <f>+IF('FBAR Summary'!F21="","",'FBAR Summary'!F21)</f>
        <v/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 t="str">
        <f t="shared" si="0"/>
        <v/>
      </c>
      <c r="AB17" s="3" t="str">
        <f t="shared" si="1"/>
        <v/>
      </c>
      <c r="AC17" s="3"/>
      <c r="AD17" s="3" t="str">
        <f>IF('FBAR Summary'!$F$41="Y","Deposit (Default","")</f>
        <v/>
      </c>
      <c r="AE17" s="5"/>
      <c r="AF17" s="5"/>
      <c r="AG17" s="5"/>
      <c r="AH17" s="5"/>
      <c r="AI17" s="3" t="str">
        <f>+IF('FBAR Summary'!$F$41="Y",'FBAR Summary'!I21,"")</f>
        <v/>
      </c>
      <c r="AJ17" s="4" t="str">
        <f>+IF(AI17="CAD",'FBAR Summary'!$C$5,"")</f>
        <v/>
      </c>
      <c r="AK17" s="3" t="str">
        <f t="shared" si="2"/>
        <v/>
      </c>
    </row>
    <row r="18" spans="1:37">
      <c r="A18" s="3" t="str">
        <f>+IF('FBAR Summary'!B22="","",'FBAR Summary'!B22)</f>
        <v/>
      </c>
      <c r="B18" s="3" t="str">
        <f>+IF('FBAR Summary'!J22="","",'FBAR Summary'!J22)</f>
        <v/>
      </c>
      <c r="C18" s="5"/>
      <c r="D18" s="5"/>
      <c r="E18" s="3" t="str">
        <f>IF('FBAR Summary'!H22="","",IF(OR('FBAR Summary'!H22='FBAR Summary'!$S$1,'FBAR Summary'!H22='FBAR Summary'!$S$2),"1",IF('FBAR Summary'!H22='FBAR Summary'!$S$3,"2","3")))</f>
        <v/>
      </c>
      <c r="F18" s="3"/>
      <c r="G18" s="6" t="str">
        <f>+IF('FBAR Summary'!N22=0,"",'FBAR Summary'!N22)</f>
        <v/>
      </c>
      <c r="H18" s="5"/>
      <c r="I18" s="3" t="str">
        <f>+IF('FBAR Summary'!F22="","",'FBAR Summary'!F22)</f>
        <v/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 t="str">
        <f t="shared" si="0"/>
        <v/>
      </c>
      <c r="AB18" s="3" t="str">
        <f t="shared" si="1"/>
        <v/>
      </c>
      <c r="AC18" s="3"/>
      <c r="AD18" s="3" t="str">
        <f>IF('FBAR Summary'!$F$41="Y","Deposit (Default","")</f>
        <v/>
      </c>
      <c r="AE18" s="5"/>
      <c r="AF18" s="5"/>
      <c r="AG18" s="5"/>
      <c r="AH18" s="5"/>
      <c r="AI18" s="3" t="str">
        <f>+IF('FBAR Summary'!$F$41="Y",'FBAR Summary'!I22,"")</f>
        <v/>
      </c>
      <c r="AJ18" s="4" t="str">
        <f>+IF(AI18="CAD",'FBAR Summary'!$C$5,"")</f>
        <v/>
      </c>
      <c r="AK18" s="3" t="str">
        <f t="shared" si="2"/>
        <v/>
      </c>
    </row>
    <row r="19" spans="1:37">
      <c r="A19" s="3" t="str">
        <f>+IF('FBAR Summary'!B23="","",'FBAR Summary'!B23)</f>
        <v/>
      </c>
      <c r="B19" s="3" t="str">
        <f>+IF('FBAR Summary'!J23="","",'FBAR Summary'!J23)</f>
        <v/>
      </c>
      <c r="C19" s="5"/>
      <c r="D19" s="5"/>
      <c r="E19" s="3" t="str">
        <f>IF('FBAR Summary'!H23="","",IF(OR('FBAR Summary'!H23='FBAR Summary'!$S$1,'FBAR Summary'!H23='FBAR Summary'!$S$2),"1",IF('FBAR Summary'!H23='FBAR Summary'!$S$3,"2","3")))</f>
        <v/>
      </c>
      <c r="F19" s="3"/>
      <c r="G19" s="6" t="str">
        <f>+IF('FBAR Summary'!N23=0,"",'FBAR Summary'!N23)</f>
        <v/>
      </c>
      <c r="H19" s="5"/>
      <c r="I19" s="3" t="str">
        <f>+IF('FBAR Summary'!F23="","",'FBAR Summary'!F23)</f>
        <v/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 t="str">
        <f t="shared" si="0"/>
        <v/>
      </c>
      <c r="AB19" s="3" t="str">
        <f t="shared" si="1"/>
        <v/>
      </c>
      <c r="AC19" s="3"/>
      <c r="AD19" s="3" t="str">
        <f>IF('FBAR Summary'!$F$41="Y","Deposit (Default","")</f>
        <v/>
      </c>
      <c r="AE19" s="5"/>
      <c r="AF19" s="5"/>
      <c r="AG19" s="5"/>
      <c r="AH19" s="5"/>
      <c r="AI19" s="3" t="str">
        <f>+IF('FBAR Summary'!$F$41="Y",'FBAR Summary'!I23,"")</f>
        <v/>
      </c>
      <c r="AJ19" s="4" t="str">
        <f>+IF(AI19="CAD",'FBAR Summary'!$C$5,"")</f>
        <v/>
      </c>
      <c r="AK19" s="3" t="str">
        <f t="shared" si="2"/>
        <v/>
      </c>
    </row>
    <row r="20" spans="1:37">
      <c r="A20" s="3" t="str">
        <f>+IF('FBAR Summary'!B24="","",'FBAR Summary'!B24)</f>
        <v/>
      </c>
      <c r="B20" s="3" t="str">
        <f>+IF('FBAR Summary'!J24="","",'FBAR Summary'!J24)</f>
        <v/>
      </c>
      <c r="C20" s="5"/>
      <c r="D20" s="5"/>
      <c r="E20" s="3" t="str">
        <f>IF('FBAR Summary'!H24="","",IF(OR('FBAR Summary'!H24='FBAR Summary'!$S$1,'FBAR Summary'!H24='FBAR Summary'!$S$2),"1",IF('FBAR Summary'!H24='FBAR Summary'!$S$3,"2","3")))</f>
        <v/>
      </c>
      <c r="F20" s="3"/>
      <c r="G20" s="6" t="str">
        <f>+IF('FBAR Summary'!N24=0,"",'FBAR Summary'!N24)</f>
        <v/>
      </c>
      <c r="H20" s="5"/>
      <c r="I20" s="3" t="str">
        <f>+IF('FBAR Summary'!F24="","",'FBAR Summary'!F24)</f>
        <v/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 t="str">
        <f t="shared" si="0"/>
        <v/>
      </c>
      <c r="AB20" s="3" t="str">
        <f t="shared" si="1"/>
        <v/>
      </c>
      <c r="AC20" s="3"/>
      <c r="AD20" s="3" t="str">
        <f>IF('FBAR Summary'!$F$41="Y","Deposit (Default","")</f>
        <v/>
      </c>
      <c r="AE20" s="5"/>
      <c r="AF20" s="5"/>
      <c r="AG20" s="5"/>
      <c r="AH20" s="5"/>
      <c r="AI20" s="3" t="str">
        <f>+IF('FBAR Summary'!$F$41="Y",'FBAR Summary'!I24,"")</f>
        <v/>
      </c>
      <c r="AJ20" s="4" t="str">
        <f>+IF(AI20="CAD",'FBAR Summary'!$C$5,"")</f>
        <v/>
      </c>
      <c r="AK20" s="3" t="str">
        <f t="shared" si="2"/>
        <v/>
      </c>
    </row>
    <row r="21" spans="1:37">
      <c r="A21" s="3" t="str">
        <f>+IF('FBAR Summary'!B25="","",'FBAR Summary'!B25)</f>
        <v/>
      </c>
      <c r="B21" s="3" t="str">
        <f>+IF('FBAR Summary'!J25="","",'FBAR Summary'!J25)</f>
        <v/>
      </c>
      <c r="C21" s="5"/>
      <c r="D21" s="5"/>
      <c r="E21" s="3" t="str">
        <f>IF('FBAR Summary'!H25="","",IF(OR('FBAR Summary'!H25='FBAR Summary'!$S$1,'FBAR Summary'!H25='FBAR Summary'!$S$2),"1",IF('FBAR Summary'!H25='FBAR Summary'!$S$3,"2","3")))</f>
        <v/>
      </c>
      <c r="F21" s="3"/>
      <c r="G21" s="6" t="str">
        <f>+IF('FBAR Summary'!N25=0,"",'FBAR Summary'!N25)</f>
        <v/>
      </c>
      <c r="H21" s="5"/>
      <c r="I21" s="3" t="str">
        <f>+IF('FBAR Summary'!F25="","",'FBAR Summary'!F25)</f>
        <v/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 t="str">
        <f t="shared" si="0"/>
        <v/>
      </c>
      <c r="AB21" s="3" t="str">
        <f t="shared" si="1"/>
        <v/>
      </c>
      <c r="AC21" s="3"/>
      <c r="AD21" s="3" t="str">
        <f>IF('FBAR Summary'!$F$41="Y","Deposit (Default","")</f>
        <v/>
      </c>
      <c r="AE21" s="5"/>
      <c r="AF21" s="5"/>
      <c r="AG21" s="5"/>
      <c r="AH21" s="5"/>
      <c r="AI21" s="3" t="str">
        <f>+IF('FBAR Summary'!$F$41="Y",'FBAR Summary'!I25,"")</f>
        <v/>
      </c>
      <c r="AJ21" s="4" t="str">
        <f>+IF(AI21="CAD",'FBAR Summary'!$C$5,"")</f>
        <v/>
      </c>
      <c r="AK21" s="3" t="str">
        <f t="shared" si="2"/>
        <v/>
      </c>
    </row>
    <row r="22" spans="1:37">
      <c r="A22" s="3" t="str">
        <f>+IF('FBAR Summary'!B26="","",'FBAR Summary'!B26)</f>
        <v/>
      </c>
      <c r="B22" s="3" t="str">
        <f>+IF('FBAR Summary'!J26="","",'FBAR Summary'!J26)</f>
        <v/>
      </c>
      <c r="C22" s="5"/>
      <c r="D22" s="5"/>
      <c r="E22" s="3" t="str">
        <f>IF('FBAR Summary'!H26="","",IF(OR('FBAR Summary'!H26='FBAR Summary'!$S$1,'FBAR Summary'!H26='FBAR Summary'!$S$2),"1",IF('FBAR Summary'!H26='FBAR Summary'!$S$3,"2","3")))</f>
        <v/>
      </c>
      <c r="F22" s="3"/>
      <c r="G22" s="6" t="str">
        <f>+IF('FBAR Summary'!N26=0,"",'FBAR Summary'!N26)</f>
        <v/>
      </c>
      <c r="H22" s="5"/>
      <c r="I22" s="3" t="str">
        <f>+IF('FBAR Summary'!F26="","",'FBAR Summary'!F26)</f>
        <v/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 t="str">
        <f t="shared" si="0"/>
        <v/>
      </c>
      <c r="AB22" s="3" t="str">
        <f t="shared" si="1"/>
        <v/>
      </c>
      <c r="AC22" s="3"/>
      <c r="AD22" s="3" t="str">
        <f>IF('FBAR Summary'!$F$41="Y","Deposit (Default","")</f>
        <v/>
      </c>
      <c r="AE22" s="5"/>
      <c r="AF22" s="5"/>
      <c r="AG22" s="5"/>
      <c r="AH22" s="5"/>
      <c r="AI22" s="3" t="str">
        <f>+IF('FBAR Summary'!$F$41="Y",'FBAR Summary'!I26,"")</f>
        <v/>
      </c>
      <c r="AJ22" s="4" t="str">
        <f>+IF(AI22="CAD",'FBAR Summary'!$C$5,"")</f>
        <v/>
      </c>
      <c r="AK22" s="3" t="str">
        <f t="shared" si="2"/>
        <v/>
      </c>
    </row>
    <row r="23" spans="1:37">
      <c r="A23" s="3" t="str">
        <f>+IF('FBAR Summary'!B27="","",'FBAR Summary'!B27)</f>
        <v/>
      </c>
      <c r="B23" s="3" t="str">
        <f>+IF('FBAR Summary'!J27="","",'FBAR Summary'!J27)</f>
        <v/>
      </c>
      <c r="C23" s="5"/>
      <c r="D23" s="5"/>
      <c r="E23" s="3" t="str">
        <f>IF('FBAR Summary'!H27="","",IF(OR('FBAR Summary'!H27='FBAR Summary'!$S$1,'FBAR Summary'!H27='FBAR Summary'!$S$2),"1",IF('FBAR Summary'!H27='FBAR Summary'!$S$3,"2","3")))</f>
        <v/>
      </c>
      <c r="F23" s="3"/>
      <c r="G23" s="6" t="str">
        <f>+IF('FBAR Summary'!N27=0,"",'FBAR Summary'!N27)</f>
        <v/>
      </c>
      <c r="H23" s="5"/>
      <c r="I23" s="3" t="str">
        <f>+IF('FBAR Summary'!F27="","",'FBAR Summary'!F27)</f>
        <v/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 t="str">
        <f t="shared" si="0"/>
        <v/>
      </c>
      <c r="AB23" s="3" t="str">
        <f t="shared" si="1"/>
        <v/>
      </c>
      <c r="AC23" s="3"/>
      <c r="AD23" s="3" t="str">
        <f>IF('FBAR Summary'!$F$41="Y","Deposit (Default","")</f>
        <v/>
      </c>
      <c r="AE23" s="5"/>
      <c r="AF23" s="5"/>
      <c r="AG23" s="5"/>
      <c r="AH23" s="5"/>
      <c r="AI23" s="3" t="str">
        <f>+IF('FBAR Summary'!$F$41="Y",'FBAR Summary'!I27,"")</f>
        <v/>
      </c>
      <c r="AJ23" s="4" t="str">
        <f>+IF(AI23="CAD",'FBAR Summary'!$C$5,"")</f>
        <v/>
      </c>
      <c r="AK23" s="3" t="str">
        <f t="shared" si="2"/>
        <v/>
      </c>
    </row>
    <row r="24" spans="1:37">
      <c r="A24" s="3" t="str">
        <f>+IF('FBAR Summary'!B28="","",'FBAR Summary'!B28)</f>
        <v/>
      </c>
      <c r="B24" s="3" t="str">
        <f>+IF('FBAR Summary'!J28="","",'FBAR Summary'!J28)</f>
        <v/>
      </c>
      <c r="C24" s="5"/>
      <c r="D24" s="5"/>
      <c r="E24" s="3" t="str">
        <f>IF('FBAR Summary'!H28="","",IF(OR('FBAR Summary'!H28='FBAR Summary'!$S$1,'FBAR Summary'!H28='FBAR Summary'!$S$2),"1",IF('FBAR Summary'!H28='FBAR Summary'!$S$3,"2","3")))</f>
        <v/>
      </c>
      <c r="F24" s="3"/>
      <c r="G24" s="6" t="str">
        <f>+IF('FBAR Summary'!N28=0,"",'FBAR Summary'!N28)</f>
        <v/>
      </c>
      <c r="H24" s="5"/>
      <c r="I24" s="3" t="str">
        <f>+IF('FBAR Summary'!F28="","",'FBAR Summary'!F28)</f>
        <v/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 t="str">
        <f t="shared" si="0"/>
        <v/>
      </c>
      <c r="AB24" s="3" t="str">
        <f t="shared" si="1"/>
        <v/>
      </c>
      <c r="AC24" s="3"/>
      <c r="AD24" s="3" t="str">
        <f>IF('FBAR Summary'!$F$41="Y","Deposit (Default","")</f>
        <v/>
      </c>
      <c r="AE24" s="5"/>
      <c r="AF24" s="5"/>
      <c r="AG24" s="5"/>
      <c r="AH24" s="5"/>
      <c r="AI24" s="3" t="str">
        <f>+IF('FBAR Summary'!$F$41="Y",'FBAR Summary'!I28,"")</f>
        <v/>
      </c>
      <c r="AJ24" s="4" t="str">
        <f>+IF(AI24="CAD",'FBAR Summary'!$C$5,"")</f>
        <v/>
      </c>
      <c r="AK24" s="3" t="str">
        <f t="shared" si="2"/>
        <v/>
      </c>
    </row>
    <row r="25" spans="1:37">
      <c r="A25" s="3" t="str">
        <f>+IF('FBAR Summary'!B29="","",'FBAR Summary'!B29)</f>
        <v/>
      </c>
      <c r="B25" s="3" t="str">
        <f>+IF('FBAR Summary'!J29="","",'FBAR Summary'!J29)</f>
        <v/>
      </c>
      <c r="C25" s="5"/>
      <c r="D25" s="5"/>
      <c r="E25" s="3" t="str">
        <f>IF('FBAR Summary'!H29="","",IF(OR('FBAR Summary'!H29='FBAR Summary'!$S$1,'FBAR Summary'!H29='FBAR Summary'!$S$2),"1",IF('FBAR Summary'!H29='FBAR Summary'!$S$3,"2","3")))</f>
        <v/>
      </c>
      <c r="F25" s="3"/>
      <c r="G25" s="6" t="str">
        <f>+IF('FBAR Summary'!N29=0,"",'FBAR Summary'!N29)</f>
        <v/>
      </c>
      <c r="H25" s="5"/>
      <c r="I25" s="3" t="str">
        <f>+IF('FBAR Summary'!F29="","",'FBAR Summary'!F29)</f>
        <v/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 t="str">
        <f t="shared" si="0"/>
        <v/>
      </c>
      <c r="AB25" s="3" t="str">
        <f t="shared" si="1"/>
        <v/>
      </c>
      <c r="AC25" s="3"/>
      <c r="AD25" s="3" t="str">
        <f>IF('FBAR Summary'!$F$41="Y","Deposit (Default","")</f>
        <v/>
      </c>
      <c r="AE25" s="5"/>
      <c r="AF25" s="5"/>
      <c r="AG25" s="5"/>
      <c r="AH25" s="5"/>
      <c r="AI25" s="3" t="str">
        <f>+IF('FBAR Summary'!$F$41="Y",'FBAR Summary'!I29,"")</f>
        <v/>
      </c>
      <c r="AJ25" s="4" t="str">
        <f>+IF(AI25="CAD",'FBAR Summary'!$C$5,"")</f>
        <v/>
      </c>
      <c r="AK25" s="3" t="str">
        <f t="shared" si="2"/>
        <v/>
      </c>
    </row>
    <row r="26" spans="1:37">
      <c r="A26" s="3" t="str">
        <f>+IF('FBAR Summary'!B30="","",'FBAR Summary'!B30)</f>
        <v/>
      </c>
      <c r="B26" s="3" t="str">
        <f>+IF('FBAR Summary'!J30="","",'FBAR Summary'!J30)</f>
        <v/>
      </c>
      <c r="C26" s="5"/>
      <c r="D26" s="5"/>
      <c r="E26" s="3" t="str">
        <f>IF('FBAR Summary'!H30="","",IF(OR('FBAR Summary'!H30='FBAR Summary'!$S$1,'FBAR Summary'!H30='FBAR Summary'!$S$2),"1",IF('FBAR Summary'!H30='FBAR Summary'!$S$3,"2","3")))</f>
        <v/>
      </c>
      <c r="F26" s="3"/>
      <c r="G26" s="6" t="str">
        <f>+IF('FBAR Summary'!N30=0,"",'FBAR Summary'!N30)</f>
        <v/>
      </c>
      <c r="H26" s="5"/>
      <c r="I26" s="3" t="str">
        <f>+IF('FBAR Summary'!F30="","",'FBAR Summary'!F30)</f>
        <v/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 t="str">
        <f t="shared" si="0"/>
        <v/>
      </c>
      <c r="AB26" s="3" t="str">
        <f t="shared" si="1"/>
        <v/>
      </c>
      <c r="AC26" s="3"/>
      <c r="AD26" s="3" t="str">
        <f>IF('FBAR Summary'!$F$41="Y","Deposit (Default","")</f>
        <v/>
      </c>
      <c r="AE26" s="5"/>
      <c r="AF26" s="5"/>
      <c r="AG26" s="5"/>
      <c r="AH26" s="5"/>
      <c r="AI26" s="3" t="str">
        <f>+IF('FBAR Summary'!$F$41="Y",'FBAR Summary'!I30,"")</f>
        <v/>
      </c>
      <c r="AJ26" s="4" t="str">
        <f>+IF(AI26="CAD",'FBAR Summary'!$C$5,"")</f>
        <v/>
      </c>
      <c r="AK26" s="3" t="str">
        <f t="shared" si="2"/>
        <v/>
      </c>
    </row>
  </sheetData>
  <mergeCells count="3">
    <mergeCell ref="I5:N5"/>
    <mergeCell ref="P5:Z5"/>
    <mergeCell ref="AD5:AK5"/>
  </mergeCells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13BB8-3FF5-4258-868E-4895E9810914}">
  <dimension ref="A1:Z26"/>
  <sheetViews>
    <sheetView workbookViewId="0">
      <selection activeCell="J7" sqref="J7"/>
    </sheetView>
  </sheetViews>
  <sheetFormatPr defaultRowHeight="15"/>
  <cols>
    <col min="1" max="1" width="4.5703125" customWidth="1"/>
    <col min="2" max="2" width="25.28515625" customWidth="1"/>
    <col min="3" max="3" width="13.5703125" customWidth="1"/>
    <col min="4" max="4" width="26.5703125" customWidth="1"/>
    <col min="5" max="5" width="14.85546875" customWidth="1"/>
    <col min="6" max="6" width="13.5703125" customWidth="1"/>
    <col min="7" max="7" width="29.140625" customWidth="1"/>
    <col min="8" max="8" width="38.140625" customWidth="1"/>
    <col min="9" max="9" width="44.5703125" customWidth="1"/>
    <col min="10" max="10" width="7.140625" customWidth="1"/>
    <col min="11" max="11" width="13.5703125" customWidth="1"/>
    <col min="12" max="12" width="9.7109375" customWidth="1"/>
    <col min="13" max="13" width="38.140625" customWidth="1"/>
    <col min="14" max="14" width="18.7109375" customWidth="1"/>
    <col min="15" max="15" width="13.5703125" customWidth="1"/>
    <col min="16" max="16" width="8.42578125" customWidth="1"/>
    <col min="17" max="17" width="11" customWidth="1"/>
    <col min="18" max="18" width="14.85546875" customWidth="1"/>
    <col min="19" max="19" width="36.85546875" customWidth="1"/>
    <col min="20" max="20" width="30.42578125" customWidth="1"/>
    <col min="21" max="21" width="7.140625" customWidth="1"/>
    <col min="22" max="22" width="21.42578125" customWidth="1"/>
    <col min="23" max="23" width="9.7109375" customWidth="1"/>
    <col min="24" max="25" width="13.5703125" customWidth="1"/>
    <col min="26" max="26" width="20" customWidth="1"/>
  </cols>
  <sheetData>
    <row r="1" spans="1:26" ht="15.75">
      <c r="A1" s="9" t="str">
        <f>+'FBAR Summary'!A1</f>
        <v>Template</v>
      </c>
    </row>
    <row r="2" spans="1:26" ht="15.75">
      <c r="A2" s="9" t="s">
        <v>60</v>
      </c>
    </row>
    <row r="4" spans="1:26" ht="15.75">
      <c r="A4" s="9" t="s">
        <v>59</v>
      </c>
    </row>
    <row r="5" spans="1:26">
      <c r="A5" s="8"/>
      <c r="B5" s="8"/>
      <c r="C5" s="8"/>
      <c r="D5" s="8"/>
      <c r="E5" s="8"/>
      <c r="F5" s="8"/>
      <c r="G5" s="49" t="s">
        <v>58</v>
      </c>
      <c r="H5" s="49"/>
      <c r="I5" s="49"/>
      <c r="J5" s="49"/>
      <c r="K5" s="49"/>
      <c r="L5" s="49"/>
      <c r="M5" s="49" t="s">
        <v>57</v>
      </c>
      <c r="N5" s="49"/>
      <c r="O5" s="49"/>
      <c r="P5" s="49"/>
      <c r="Q5" s="49"/>
      <c r="R5" s="49"/>
      <c r="S5" s="49"/>
      <c r="T5" s="49"/>
      <c r="U5" s="49"/>
      <c r="V5" s="49"/>
      <c r="W5" s="49"/>
      <c r="X5" s="8"/>
      <c r="Y5" s="8"/>
      <c r="Z5" s="8"/>
    </row>
    <row r="6" spans="1:26" ht="50.65" customHeight="1">
      <c r="A6" s="7" t="s">
        <v>55</v>
      </c>
      <c r="B6" s="7" t="s">
        <v>54</v>
      </c>
      <c r="C6" s="7" t="s">
        <v>51</v>
      </c>
      <c r="D6" s="7" t="s">
        <v>50</v>
      </c>
      <c r="E6" s="7" t="s">
        <v>49</v>
      </c>
      <c r="F6" s="7" t="s">
        <v>48</v>
      </c>
      <c r="G6" s="7" t="s">
        <v>47</v>
      </c>
      <c r="H6" s="7" t="s">
        <v>40</v>
      </c>
      <c r="I6" s="7" t="s">
        <v>39</v>
      </c>
      <c r="J6" s="7" t="s">
        <v>38</v>
      </c>
      <c r="K6" s="7" t="s">
        <v>37</v>
      </c>
      <c r="L6" s="7" t="s">
        <v>36</v>
      </c>
      <c r="M6" s="7" t="s">
        <v>46</v>
      </c>
      <c r="N6" s="7" t="s">
        <v>45</v>
      </c>
      <c r="O6" s="7" t="s">
        <v>44</v>
      </c>
      <c r="P6" s="7" t="s">
        <v>43</v>
      </c>
      <c r="Q6" s="7" t="s">
        <v>42</v>
      </c>
      <c r="R6" s="7" t="s">
        <v>41</v>
      </c>
      <c r="S6" s="7" t="s">
        <v>40</v>
      </c>
      <c r="T6" s="7" t="s">
        <v>39</v>
      </c>
      <c r="U6" s="7" t="s">
        <v>38</v>
      </c>
      <c r="V6" s="7" t="s">
        <v>37</v>
      </c>
      <c r="W6" s="7" t="s">
        <v>36</v>
      </c>
      <c r="X6" s="7" t="s">
        <v>86</v>
      </c>
      <c r="Y6" s="7" t="s">
        <v>35</v>
      </c>
      <c r="Z6" s="7" t="s">
        <v>34</v>
      </c>
    </row>
    <row r="7" spans="1:26">
      <c r="A7" s="3" t="str">
        <f>+IF('FBAR Summary'!B11="","",'FBAR Summary'!B11)</f>
        <v/>
      </c>
      <c r="B7" s="3" t="str">
        <f>+IF('FBAR Summary'!J11="","",'FBAR Summary'!J11)</f>
        <v/>
      </c>
      <c r="C7" s="3" t="str">
        <f>IF('FBAR Summary'!H11="","",IF(OR('FBAR Summary'!H11='FBAR Summary'!$S$1,'FBAR Summary'!H11='FBAR Summary'!$S$2),"1",IF('FBAR Summary'!H11='FBAR Summary'!$S$3,"2","3")))</f>
        <v/>
      </c>
      <c r="D7" s="3"/>
      <c r="E7" s="6" t="str">
        <f>+IF('FBAR Summary'!N11=0,"",'FBAR Summary'!N11)</f>
        <v/>
      </c>
      <c r="F7" s="5"/>
      <c r="G7" s="3" t="str">
        <f>+IF('FBAR Summary'!F11="","",'FBAR Summary'!F11)</f>
        <v/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 t="str">
        <f t="shared" ref="X7:X26" si="0">+IF(A7="","",IF(A7="J","Joint Ownership - spouse is joint owner",""))</f>
        <v/>
      </c>
      <c r="Y7" s="3" t="str">
        <f>+IF(X7="2A","1","")</f>
        <v/>
      </c>
      <c r="Z7" s="3"/>
    </row>
    <row r="8" spans="1:26">
      <c r="A8" s="3" t="str">
        <f>+IF('FBAR Summary'!B12="","",'FBAR Summary'!B12)</f>
        <v/>
      </c>
      <c r="B8" s="3" t="str">
        <f>+IF('FBAR Summary'!J12="","",'FBAR Summary'!J12)</f>
        <v/>
      </c>
      <c r="C8" s="3" t="str">
        <f>IF('FBAR Summary'!H12="","",IF(OR('FBAR Summary'!H12='FBAR Summary'!$S$1,'FBAR Summary'!H12='FBAR Summary'!$S$2),"1",IF('FBAR Summary'!H12='FBAR Summary'!$S$3,"2","3")))</f>
        <v/>
      </c>
      <c r="D8" s="3"/>
      <c r="E8" s="6" t="str">
        <f>+IF('FBAR Summary'!N12=0,"",'FBAR Summary'!N12)</f>
        <v/>
      </c>
      <c r="F8" s="5"/>
      <c r="G8" s="3" t="str">
        <f>+IF('FBAR Summary'!F12="","",'FBAR Summary'!F12)</f>
        <v/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 t="str">
        <f t="shared" si="0"/>
        <v/>
      </c>
      <c r="Y8" s="3" t="str">
        <f t="shared" ref="Y8:Y26" si="1">+IF(X8="2A","1","")</f>
        <v/>
      </c>
      <c r="Z8" s="3"/>
    </row>
    <row r="9" spans="1:26">
      <c r="A9" s="3" t="str">
        <f>+IF('FBAR Summary'!B13="","",'FBAR Summary'!B13)</f>
        <v/>
      </c>
      <c r="B9" s="3" t="str">
        <f>+IF('FBAR Summary'!J13="","",'FBAR Summary'!J13)</f>
        <v/>
      </c>
      <c r="C9" s="3" t="str">
        <f>IF('FBAR Summary'!H13="","",IF(OR('FBAR Summary'!H13='FBAR Summary'!$S$1,'FBAR Summary'!H13='FBAR Summary'!$S$2),"1",IF('FBAR Summary'!H13='FBAR Summary'!$S$3,"2","3")))</f>
        <v/>
      </c>
      <c r="D9" s="3"/>
      <c r="E9" s="6" t="str">
        <f>+IF('FBAR Summary'!N13=0,"",'FBAR Summary'!N13)</f>
        <v/>
      </c>
      <c r="F9" s="5"/>
      <c r="G9" s="3" t="str">
        <f>+IF('FBAR Summary'!F13="","",'FBAR Summary'!F13)</f>
        <v/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 t="str">
        <f t="shared" si="0"/>
        <v/>
      </c>
      <c r="Y9" s="3" t="str">
        <f t="shared" si="1"/>
        <v/>
      </c>
      <c r="Z9" s="3"/>
    </row>
    <row r="10" spans="1:26">
      <c r="A10" s="3" t="str">
        <f>+IF('FBAR Summary'!B14="","",'FBAR Summary'!B14)</f>
        <v/>
      </c>
      <c r="B10" s="3" t="str">
        <f>+IF('FBAR Summary'!J14="","",'FBAR Summary'!J14)</f>
        <v/>
      </c>
      <c r="C10" s="3" t="str">
        <f>IF('FBAR Summary'!H14="","",IF(OR('FBAR Summary'!H14='FBAR Summary'!$S$1,'FBAR Summary'!H14='FBAR Summary'!$S$2),"1",IF('FBAR Summary'!H14='FBAR Summary'!$S$3,"2","3")))</f>
        <v/>
      </c>
      <c r="D10" s="3"/>
      <c r="E10" s="6" t="str">
        <f>+IF('FBAR Summary'!N14=0,"",'FBAR Summary'!N14)</f>
        <v/>
      </c>
      <c r="F10" s="5"/>
      <c r="G10" s="3" t="str">
        <f>+IF('FBAR Summary'!F14="","",'FBAR Summary'!F14)</f>
        <v/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 t="str">
        <f t="shared" si="0"/>
        <v/>
      </c>
      <c r="Y10" s="3" t="str">
        <f t="shared" si="1"/>
        <v/>
      </c>
      <c r="Z10" s="3"/>
    </row>
    <row r="11" spans="1:26">
      <c r="A11" s="3" t="str">
        <f>+IF('FBAR Summary'!B15="","",'FBAR Summary'!B15)</f>
        <v/>
      </c>
      <c r="B11" s="3" t="str">
        <f>+IF('FBAR Summary'!J15="","",'FBAR Summary'!J15)</f>
        <v/>
      </c>
      <c r="C11" s="3" t="str">
        <f>IF('FBAR Summary'!H15="","",IF(OR('FBAR Summary'!H15='FBAR Summary'!$S$1,'FBAR Summary'!H15='FBAR Summary'!$S$2),"1",IF('FBAR Summary'!H15='FBAR Summary'!$S$3,"2","3")))</f>
        <v/>
      </c>
      <c r="D11" s="3"/>
      <c r="E11" s="6" t="str">
        <f>+IF('FBAR Summary'!N15=0,"",'FBAR Summary'!N15)</f>
        <v/>
      </c>
      <c r="F11" s="5"/>
      <c r="G11" s="3" t="str">
        <f>+IF('FBAR Summary'!F15="","",'FBAR Summary'!F15)</f>
        <v/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 t="str">
        <f t="shared" si="0"/>
        <v/>
      </c>
      <c r="Y11" s="3" t="str">
        <f t="shared" si="1"/>
        <v/>
      </c>
      <c r="Z11" s="3"/>
    </row>
    <row r="12" spans="1:26">
      <c r="A12" s="3" t="str">
        <f>+IF('FBAR Summary'!B16="","",'FBAR Summary'!B16)</f>
        <v/>
      </c>
      <c r="B12" s="3" t="str">
        <f>+IF('FBAR Summary'!J16="","",'FBAR Summary'!J16)</f>
        <v/>
      </c>
      <c r="C12" s="3" t="str">
        <f>IF('FBAR Summary'!H16="","",IF(OR('FBAR Summary'!H16='FBAR Summary'!$S$1,'FBAR Summary'!H16='FBAR Summary'!$S$2),"1",IF('FBAR Summary'!H16='FBAR Summary'!$S$3,"2","3")))</f>
        <v/>
      </c>
      <c r="D12" s="3"/>
      <c r="E12" s="6" t="str">
        <f>+IF('FBAR Summary'!N16=0,"",'FBAR Summary'!N16)</f>
        <v/>
      </c>
      <c r="F12" s="5"/>
      <c r="G12" s="3" t="str">
        <f>+IF('FBAR Summary'!F16="","",'FBAR Summary'!F16)</f>
        <v/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 t="str">
        <f t="shared" si="0"/>
        <v/>
      </c>
      <c r="Y12" s="3" t="str">
        <f t="shared" si="1"/>
        <v/>
      </c>
      <c r="Z12" s="3"/>
    </row>
    <row r="13" spans="1:26">
      <c r="A13" s="3" t="str">
        <f>+IF('FBAR Summary'!B17="","",'FBAR Summary'!B17)</f>
        <v/>
      </c>
      <c r="B13" s="3" t="str">
        <f>+IF('FBAR Summary'!J17="","",'FBAR Summary'!J17)</f>
        <v/>
      </c>
      <c r="C13" s="3" t="str">
        <f>IF('FBAR Summary'!H17="","",IF(OR('FBAR Summary'!H17='FBAR Summary'!$S$1,'FBAR Summary'!H17='FBAR Summary'!$S$2),"1",IF('FBAR Summary'!H17='FBAR Summary'!$S$3,"2","3")))</f>
        <v/>
      </c>
      <c r="D13" s="3"/>
      <c r="E13" s="6" t="str">
        <f>+IF('FBAR Summary'!N17=0,"",'FBAR Summary'!N17)</f>
        <v/>
      </c>
      <c r="F13" s="5"/>
      <c r="G13" s="3" t="str">
        <f>+IF('FBAR Summary'!F17="","",'FBAR Summary'!F17)</f>
        <v/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 t="str">
        <f t="shared" si="0"/>
        <v/>
      </c>
      <c r="Y13" s="3" t="str">
        <f t="shared" si="1"/>
        <v/>
      </c>
      <c r="Z13" s="3"/>
    </row>
    <row r="14" spans="1:26">
      <c r="A14" s="3" t="str">
        <f>+IF('FBAR Summary'!B18="","",'FBAR Summary'!B18)</f>
        <v/>
      </c>
      <c r="B14" s="3" t="str">
        <f>+IF('FBAR Summary'!J18="","",'FBAR Summary'!J18)</f>
        <v/>
      </c>
      <c r="C14" s="3" t="str">
        <f>IF('FBAR Summary'!H18="","",IF(OR('FBAR Summary'!H18='FBAR Summary'!$S$1,'FBAR Summary'!H18='FBAR Summary'!$S$2),"1",IF('FBAR Summary'!H18='FBAR Summary'!$S$3,"2","3")))</f>
        <v/>
      </c>
      <c r="D14" s="3"/>
      <c r="E14" s="6" t="str">
        <f>+IF('FBAR Summary'!N18=0,"",'FBAR Summary'!N18)</f>
        <v/>
      </c>
      <c r="F14" s="5"/>
      <c r="G14" s="3" t="str">
        <f>+IF('FBAR Summary'!F18="","",'FBAR Summary'!F18)</f>
        <v/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 t="str">
        <f t="shared" si="0"/>
        <v/>
      </c>
      <c r="Y14" s="3" t="str">
        <f t="shared" si="1"/>
        <v/>
      </c>
      <c r="Z14" s="3"/>
    </row>
    <row r="15" spans="1:26">
      <c r="A15" s="3" t="str">
        <f>+IF('FBAR Summary'!B19="","",'FBAR Summary'!B19)</f>
        <v/>
      </c>
      <c r="B15" s="3" t="str">
        <f>+IF('FBAR Summary'!J19="","",'FBAR Summary'!J19)</f>
        <v/>
      </c>
      <c r="C15" s="3" t="str">
        <f>IF('FBAR Summary'!H19="","",IF(OR('FBAR Summary'!H19='FBAR Summary'!$S$1,'FBAR Summary'!H19='FBAR Summary'!$S$2),"1",IF('FBAR Summary'!H19='FBAR Summary'!$S$3,"2","3")))</f>
        <v/>
      </c>
      <c r="D15" s="3"/>
      <c r="E15" s="6" t="str">
        <f>+IF('FBAR Summary'!N19=0,"",'FBAR Summary'!N19)</f>
        <v/>
      </c>
      <c r="F15" s="5"/>
      <c r="G15" s="3" t="str">
        <f>+IF('FBAR Summary'!F19="","",'FBAR Summary'!F19)</f>
        <v/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 t="str">
        <f t="shared" si="0"/>
        <v/>
      </c>
      <c r="Y15" s="3" t="str">
        <f t="shared" si="1"/>
        <v/>
      </c>
      <c r="Z15" s="3"/>
    </row>
    <row r="16" spans="1:26">
      <c r="A16" s="3" t="str">
        <f>+IF('FBAR Summary'!B20="","",'FBAR Summary'!B20)</f>
        <v/>
      </c>
      <c r="B16" s="3" t="str">
        <f>+IF('FBAR Summary'!J20="","",'FBAR Summary'!J20)</f>
        <v/>
      </c>
      <c r="C16" s="3" t="str">
        <f>IF('FBAR Summary'!H20="","",IF(OR('FBAR Summary'!H20='FBAR Summary'!$S$1,'FBAR Summary'!H20='FBAR Summary'!$S$2),"1",IF('FBAR Summary'!H20='FBAR Summary'!$S$3,"2","3")))</f>
        <v/>
      </c>
      <c r="D16" s="3"/>
      <c r="E16" s="6" t="str">
        <f>+IF('FBAR Summary'!N20=0,"",'FBAR Summary'!N20)</f>
        <v/>
      </c>
      <c r="F16" s="5"/>
      <c r="G16" s="3" t="str">
        <f>+IF('FBAR Summary'!F20="","",'FBAR Summary'!F20)</f>
        <v/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 t="str">
        <f t="shared" si="0"/>
        <v/>
      </c>
      <c r="Y16" s="3" t="str">
        <f t="shared" si="1"/>
        <v/>
      </c>
      <c r="Z16" s="3"/>
    </row>
    <row r="17" spans="1:26">
      <c r="A17" s="3" t="str">
        <f>+IF('FBAR Summary'!B21="","",'FBAR Summary'!B21)</f>
        <v/>
      </c>
      <c r="B17" s="3" t="str">
        <f>+IF('FBAR Summary'!J21="","",'FBAR Summary'!J21)</f>
        <v/>
      </c>
      <c r="C17" s="3" t="str">
        <f>IF('FBAR Summary'!H21="","",IF(OR('FBAR Summary'!H21='FBAR Summary'!$S$1,'FBAR Summary'!H21='FBAR Summary'!$S$2),"1",IF('FBAR Summary'!H21='FBAR Summary'!$S$3,"2","3")))</f>
        <v/>
      </c>
      <c r="D17" s="3"/>
      <c r="E17" s="6" t="str">
        <f>+IF('FBAR Summary'!N21=0,"",'FBAR Summary'!N21)</f>
        <v/>
      </c>
      <c r="F17" s="5"/>
      <c r="G17" s="3" t="str">
        <f>+IF('FBAR Summary'!F21="","",'FBAR Summary'!F21)</f>
        <v/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 t="str">
        <f t="shared" si="0"/>
        <v/>
      </c>
      <c r="Y17" s="3" t="str">
        <f t="shared" si="1"/>
        <v/>
      </c>
      <c r="Z17" s="3"/>
    </row>
    <row r="18" spans="1:26">
      <c r="A18" s="3" t="str">
        <f>+IF('FBAR Summary'!B22="","",'FBAR Summary'!B22)</f>
        <v/>
      </c>
      <c r="B18" s="3" t="str">
        <f>+IF('FBAR Summary'!J22="","",'FBAR Summary'!J22)</f>
        <v/>
      </c>
      <c r="C18" s="3" t="str">
        <f>IF('FBAR Summary'!H22="","",IF(OR('FBAR Summary'!H22='FBAR Summary'!$S$1,'FBAR Summary'!H22='FBAR Summary'!$S$2),"1",IF('FBAR Summary'!H22='FBAR Summary'!$S$3,"2","3")))</f>
        <v/>
      </c>
      <c r="D18" s="3"/>
      <c r="E18" s="6" t="str">
        <f>+IF('FBAR Summary'!N22=0,"",'FBAR Summary'!N22)</f>
        <v/>
      </c>
      <c r="F18" s="5"/>
      <c r="G18" s="3" t="str">
        <f>+IF('FBAR Summary'!F22="","",'FBAR Summary'!F22)</f>
        <v/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 t="str">
        <f t="shared" si="0"/>
        <v/>
      </c>
      <c r="Y18" s="3" t="str">
        <f t="shared" si="1"/>
        <v/>
      </c>
      <c r="Z18" s="3"/>
    </row>
    <row r="19" spans="1:26">
      <c r="A19" s="3" t="str">
        <f>+IF('FBAR Summary'!B23="","",'FBAR Summary'!B23)</f>
        <v/>
      </c>
      <c r="B19" s="3" t="str">
        <f>+IF('FBAR Summary'!J23="","",'FBAR Summary'!J23)</f>
        <v/>
      </c>
      <c r="C19" s="3" t="str">
        <f>IF('FBAR Summary'!H23="","",IF(OR('FBAR Summary'!H23='FBAR Summary'!$S$1,'FBAR Summary'!H23='FBAR Summary'!$S$2),"1",IF('FBAR Summary'!H23='FBAR Summary'!$S$3,"2","3")))</f>
        <v/>
      </c>
      <c r="D19" s="3"/>
      <c r="E19" s="6" t="str">
        <f>+IF('FBAR Summary'!N23=0,"",'FBAR Summary'!N23)</f>
        <v/>
      </c>
      <c r="F19" s="5"/>
      <c r="G19" s="3" t="str">
        <f>+IF('FBAR Summary'!F23="","",'FBAR Summary'!F23)</f>
        <v/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 t="str">
        <f t="shared" si="0"/>
        <v/>
      </c>
      <c r="Y19" s="3" t="str">
        <f t="shared" si="1"/>
        <v/>
      </c>
      <c r="Z19" s="3"/>
    </row>
    <row r="20" spans="1:26">
      <c r="A20" s="3" t="str">
        <f>+IF('FBAR Summary'!B24="","",'FBAR Summary'!B24)</f>
        <v/>
      </c>
      <c r="B20" s="3" t="str">
        <f>+IF('FBAR Summary'!J24="","",'FBAR Summary'!J24)</f>
        <v/>
      </c>
      <c r="C20" s="3" t="str">
        <f>IF('FBAR Summary'!H24="","",IF(OR('FBAR Summary'!H24='FBAR Summary'!$S$1,'FBAR Summary'!H24='FBAR Summary'!$S$2),"1",IF('FBAR Summary'!H24='FBAR Summary'!$S$3,"2","3")))</f>
        <v/>
      </c>
      <c r="D20" s="3"/>
      <c r="E20" s="6" t="str">
        <f>+IF('FBAR Summary'!N24=0,"",'FBAR Summary'!N24)</f>
        <v/>
      </c>
      <c r="F20" s="5"/>
      <c r="G20" s="3" t="str">
        <f>+IF('FBAR Summary'!F24="","",'FBAR Summary'!F24)</f>
        <v/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 t="str">
        <f t="shared" si="0"/>
        <v/>
      </c>
      <c r="Y20" s="3" t="str">
        <f t="shared" si="1"/>
        <v/>
      </c>
      <c r="Z20" s="3"/>
    </row>
    <row r="21" spans="1:26">
      <c r="A21" s="3" t="str">
        <f>+IF('FBAR Summary'!B25="","",'FBAR Summary'!B25)</f>
        <v/>
      </c>
      <c r="B21" s="3" t="str">
        <f>+IF('FBAR Summary'!J25="","",'FBAR Summary'!J25)</f>
        <v/>
      </c>
      <c r="C21" s="3" t="str">
        <f>IF('FBAR Summary'!H25="","",IF(OR('FBAR Summary'!H25='FBAR Summary'!$S$1,'FBAR Summary'!H25='FBAR Summary'!$S$2),"1",IF('FBAR Summary'!H25='FBAR Summary'!$S$3,"2","3")))</f>
        <v/>
      </c>
      <c r="D21" s="3"/>
      <c r="E21" s="6" t="str">
        <f>+IF('FBAR Summary'!N25=0,"",'FBAR Summary'!N25)</f>
        <v/>
      </c>
      <c r="F21" s="5"/>
      <c r="G21" s="3" t="str">
        <f>+IF('FBAR Summary'!F25="","",'FBAR Summary'!F25)</f>
        <v/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 t="str">
        <f t="shared" si="0"/>
        <v/>
      </c>
      <c r="Y21" s="3" t="str">
        <f t="shared" si="1"/>
        <v/>
      </c>
      <c r="Z21" s="3"/>
    </row>
    <row r="22" spans="1:26">
      <c r="A22" s="3" t="str">
        <f>+IF('FBAR Summary'!B26="","",'FBAR Summary'!B26)</f>
        <v/>
      </c>
      <c r="B22" s="3" t="str">
        <f>+IF('FBAR Summary'!J26="","",'FBAR Summary'!J26)</f>
        <v/>
      </c>
      <c r="C22" s="3" t="str">
        <f>IF('FBAR Summary'!H26="","",IF(OR('FBAR Summary'!H26='FBAR Summary'!$S$1,'FBAR Summary'!H26='FBAR Summary'!$S$2),"1",IF('FBAR Summary'!H26='FBAR Summary'!$S$3,"2","3")))</f>
        <v/>
      </c>
      <c r="D22" s="3"/>
      <c r="E22" s="6" t="str">
        <f>+IF('FBAR Summary'!N26=0,"",'FBAR Summary'!N26)</f>
        <v/>
      </c>
      <c r="F22" s="5"/>
      <c r="G22" s="3" t="str">
        <f>+IF('FBAR Summary'!F26="","",'FBAR Summary'!F26)</f>
        <v/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 t="str">
        <f t="shared" si="0"/>
        <v/>
      </c>
      <c r="Y22" s="3" t="str">
        <f t="shared" si="1"/>
        <v/>
      </c>
      <c r="Z22" s="3"/>
    </row>
    <row r="23" spans="1:26">
      <c r="A23" s="3" t="str">
        <f>+IF('FBAR Summary'!B27="","",'FBAR Summary'!B27)</f>
        <v/>
      </c>
      <c r="B23" s="3" t="str">
        <f>+IF('FBAR Summary'!J27="","",'FBAR Summary'!J27)</f>
        <v/>
      </c>
      <c r="C23" s="3" t="str">
        <f>IF('FBAR Summary'!H27="","",IF(OR('FBAR Summary'!H27='FBAR Summary'!$S$1,'FBAR Summary'!H27='FBAR Summary'!$S$2),"1",IF('FBAR Summary'!H27='FBAR Summary'!$S$3,"2","3")))</f>
        <v/>
      </c>
      <c r="D23" s="3"/>
      <c r="E23" s="6" t="str">
        <f>+IF('FBAR Summary'!N27=0,"",'FBAR Summary'!N27)</f>
        <v/>
      </c>
      <c r="F23" s="5"/>
      <c r="G23" s="3" t="str">
        <f>+IF('FBAR Summary'!F27="","",'FBAR Summary'!F27)</f>
        <v/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 t="str">
        <f t="shared" si="0"/>
        <v/>
      </c>
      <c r="Y23" s="3" t="str">
        <f t="shared" si="1"/>
        <v/>
      </c>
      <c r="Z23" s="3"/>
    </row>
    <row r="24" spans="1:26">
      <c r="A24" s="3" t="str">
        <f>+IF('FBAR Summary'!B28="","",'FBAR Summary'!B28)</f>
        <v/>
      </c>
      <c r="B24" s="3" t="str">
        <f>+IF('FBAR Summary'!J28="","",'FBAR Summary'!J28)</f>
        <v/>
      </c>
      <c r="C24" s="3" t="str">
        <f>IF('FBAR Summary'!H28="","",IF(OR('FBAR Summary'!H28='FBAR Summary'!$S$1,'FBAR Summary'!H28='FBAR Summary'!$S$2),"1",IF('FBAR Summary'!H28='FBAR Summary'!$S$3,"2","3")))</f>
        <v/>
      </c>
      <c r="D24" s="3"/>
      <c r="E24" s="6" t="str">
        <f>+IF('FBAR Summary'!N28=0,"",'FBAR Summary'!N28)</f>
        <v/>
      </c>
      <c r="F24" s="5"/>
      <c r="G24" s="3" t="str">
        <f>+IF('FBAR Summary'!F28="","",'FBAR Summary'!F28)</f>
        <v/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 t="str">
        <f t="shared" si="0"/>
        <v/>
      </c>
      <c r="Y24" s="3" t="str">
        <f t="shared" si="1"/>
        <v/>
      </c>
      <c r="Z24" s="3"/>
    </row>
    <row r="25" spans="1:26">
      <c r="A25" s="3" t="str">
        <f>+IF('FBAR Summary'!B29="","",'FBAR Summary'!B29)</f>
        <v/>
      </c>
      <c r="B25" s="3" t="str">
        <f>+IF('FBAR Summary'!J29="","",'FBAR Summary'!J29)</f>
        <v/>
      </c>
      <c r="C25" s="3" t="str">
        <f>IF('FBAR Summary'!H29="","",IF(OR('FBAR Summary'!H29='FBAR Summary'!$S$1,'FBAR Summary'!H29='FBAR Summary'!$S$2),"1",IF('FBAR Summary'!H29='FBAR Summary'!$S$3,"2","3")))</f>
        <v/>
      </c>
      <c r="D25" s="3"/>
      <c r="E25" s="6" t="str">
        <f>+IF('FBAR Summary'!N29=0,"",'FBAR Summary'!N29)</f>
        <v/>
      </c>
      <c r="F25" s="5"/>
      <c r="G25" s="3" t="str">
        <f>+IF('FBAR Summary'!F29="","",'FBAR Summary'!F29)</f>
        <v/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 t="str">
        <f t="shared" si="0"/>
        <v/>
      </c>
      <c r="Y25" s="3" t="str">
        <f t="shared" si="1"/>
        <v/>
      </c>
      <c r="Z25" s="3"/>
    </row>
    <row r="26" spans="1:26">
      <c r="A26" s="3" t="str">
        <f>+IF('FBAR Summary'!B30="","",'FBAR Summary'!B30)</f>
        <v/>
      </c>
      <c r="B26" s="3" t="str">
        <f>+IF('FBAR Summary'!J30="","",'FBAR Summary'!J30)</f>
        <v/>
      </c>
      <c r="C26" s="3" t="str">
        <f>IF('FBAR Summary'!H30="","",IF(OR('FBAR Summary'!H30='FBAR Summary'!$S$1,'FBAR Summary'!H30='FBAR Summary'!$S$2),"1",IF('FBAR Summary'!H30='FBAR Summary'!$S$3,"2","3")))</f>
        <v/>
      </c>
      <c r="D26" s="3"/>
      <c r="E26" s="6" t="str">
        <f>+IF('FBAR Summary'!N30=0,"",'FBAR Summary'!N30)</f>
        <v/>
      </c>
      <c r="F26" s="5"/>
      <c r="G26" s="3" t="str">
        <f>+IF('FBAR Summary'!F30="","",'FBAR Summary'!F30)</f>
        <v/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 t="str">
        <f t="shared" si="0"/>
        <v/>
      </c>
      <c r="Y26" s="3" t="str">
        <f t="shared" si="1"/>
        <v/>
      </c>
      <c r="Z26" s="3"/>
    </row>
  </sheetData>
  <mergeCells count="2">
    <mergeCell ref="G5:L5"/>
    <mergeCell ref="M5:W5"/>
  </mergeCells>
  <pageMargins left="0.75" right="0.75" top="1" bottom="1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9"/>
  <sheetViews>
    <sheetView workbookViewId="0">
      <selection activeCell="J7" sqref="J7"/>
    </sheetView>
  </sheetViews>
  <sheetFormatPr defaultRowHeight="15"/>
  <cols>
    <col min="1" max="1" width="11.5703125" customWidth="1"/>
    <col min="2" max="2" width="11.140625" bestFit="1" customWidth="1"/>
    <col min="3" max="3" width="10.5703125" bestFit="1" customWidth="1"/>
    <col min="4" max="4" width="9.140625" bestFit="1" customWidth="1"/>
    <col min="5" max="5" width="11.7109375" bestFit="1" customWidth="1"/>
    <col min="6" max="6" width="9.28515625" bestFit="1" customWidth="1"/>
    <col min="7" max="7" width="11.5703125" bestFit="1" customWidth="1"/>
    <col min="8" max="8" width="18.42578125" bestFit="1" customWidth="1"/>
    <col min="9" max="9" width="9.140625" bestFit="1" customWidth="1"/>
    <col min="10" max="10" width="14.85546875" customWidth="1"/>
    <col min="11" max="11" width="24.42578125" bestFit="1" customWidth="1"/>
    <col min="12" max="12" width="22.140625" hidden="1" customWidth="1"/>
    <col min="13" max="13" width="8" hidden="1" customWidth="1"/>
    <col min="14" max="14" width="15.5703125" hidden="1" customWidth="1"/>
    <col min="15" max="15" width="12.42578125" hidden="1" customWidth="1"/>
    <col min="16" max="16" width="16.7109375" hidden="1" customWidth="1"/>
    <col min="17" max="17" width="11.85546875" hidden="1" customWidth="1"/>
    <col min="18" max="18" width="8" hidden="1" customWidth="1"/>
    <col min="19" max="19" width="14.5703125" bestFit="1" customWidth="1"/>
    <col min="20" max="20" width="6.28515625" bestFit="1" customWidth="1"/>
    <col min="21" max="21" width="7.7109375" bestFit="1" customWidth="1"/>
    <col min="22" max="22" width="12.28515625" customWidth="1"/>
    <col min="23" max="23" width="24" bestFit="1" customWidth="1"/>
    <col min="24" max="24" width="12.42578125" bestFit="1" customWidth="1"/>
    <col min="25" max="25" width="16.7109375" bestFit="1" customWidth="1"/>
    <col min="26" max="26" width="11.85546875" bestFit="1" customWidth="1"/>
    <col min="27" max="27" width="8" bestFit="1" customWidth="1"/>
    <col min="257" max="257" width="8.42578125" customWidth="1"/>
    <col min="258" max="258" width="39.42578125" customWidth="1"/>
    <col min="259" max="259" width="14.85546875" customWidth="1"/>
    <col min="260" max="262" width="11" customWidth="1"/>
    <col min="263" max="263" width="7.140625" customWidth="1"/>
    <col min="264" max="264" width="18.7109375" customWidth="1"/>
    <col min="265" max="265" width="11" customWidth="1"/>
    <col min="266" max="266" width="14.85546875" customWidth="1"/>
    <col min="267" max="267" width="47.140625" customWidth="1"/>
    <col min="268" max="268" width="43.28515625" customWidth="1"/>
    <col min="269" max="269" width="9.7109375" customWidth="1"/>
    <col min="270" max="270" width="42" customWidth="1"/>
    <col min="271" max="271" width="64" customWidth="1"/>
    <col min="272" max="272" width="22.7109375" customWidth="1"/>
    <col min="273" max="273" width="21.42578125" customWidth="1"/>
    <col min="274" max="274" width="9.7109375" customWidth="1"/>
    <col min="275" max="275" width="71.7109375" customWidth="1"/>
    <col min="276" max="277" width="9.7109375" customWidth="1"/>
    <col min="278" max="278" width="12.28515625" customWidth="1"/>
    <col min="279" max="279" width="49.7109375" customWidth="1"/>
    <col min="280" max="280" width="48.42578125" customWidth="1"/>
    <col min="281" max="281" width="22.7109375" customWidth="1"/>
    <col min="282" max="282" width="21.42578125" customWidth="1"/>
    <col min="283" max="283" width="9.7109375" customWidth="1"/>
    <col min="513" max="513" width="8.42578125" customWidth="1"/>
    <col min="514" max="514" width="39.42578125" customWidth="1"/>
    <col min="515" max="515" width="14.85546875" customWidth="1"/>
    <col min="516" max="518" width="11" customWidth="1"/>
    <col min="519" max="519" width="7.140625" customWidth="1"/>
    <col min="520" max="520" width="18.7109375" customWidth="1"/>
    <col min="521" max="521" width="11" customWidth="1"/>
    <col min="522" max="522" width="14.85546875" customWidth="1"/>
    <col min="523" max="523" width="47.140625" customWidth="1"/>
    <col min="524" max="524" width="43.28515625" customWidth="1"/>
    <col min="525" max="525" width="9.7109375" customWidth="1"/>
    <col min="526" max="526" width="42" customWidth="1"/>
    <col min="527" max="527" width="64" customWidth="1"/>
    <col min="528" max="528" width="22.7109375" customWidth="1"/>
    <col min="529" max="529" width="21.42578125" customWidth="1"/>
    <col min="530" max="530" width="9.7109375" customWidth="1"/>
    <col min="531" max="531" width="71.7109375" customWidth="1"/>
    <col min="532" max="533" width="9.7109375" customWidth="1"/>
    <col min="534" max="534" width="12.28515625" customWidth="1"/>
    <col min="535" max="535" width="49.7109375" customWidth="1"/>
    <col min="536" max="536" width="48.42578125" customWidth="1"/>
    <col min="537" max="537" width="22.7109375" customWidth="1"/>
    <col min="538" max="538" width="21.42578125" customWidth="1"/>
    <col min="539" max="539" width="9.7109375" customWidth="1"/>
    <col min="769" max="769" width="8.42578125" customWidth="1"/>
    <col min="770" max="770" width="39.42578125" customWidth="1"/>
    <col min="771" max="771" width="14.85546875" customWidth="1"/>
    <col min="772" max="774" width="11" customWidth="1"/>
    <col min="775" max="775" width="7.140625" customWidth="1"/>
    <col min="776" max="776" width="18.7109375" customWidth="1"/>
    <col min="777" max="777" width="11" customWidth="1"/>
    <col min="778" max="778" width="14.85546875" customWidth="1"/>
    <col min="779" max="779" width="47.140625" customWidth="1"/>
    <col min="780" max="780" width="43.28515625" customWidth="1"/>
    <col min="781" max="781" width="9.7109375" customWidth="1"/>
    <col min="782" max="782" width="42" customWidth="1"/>
    <col min="783" max="783" width="64" customWidth="1"/>
    <col min="784" max="784" width="22.7109375" customWidth="1"/>
    <col min="785" max="785" width="21.42578125" customWidth="1"/>
    <col min="786" max="786" width="9.7109375" customWidth="1"/>
    <col min="787" max="787" width="71.7109375" customWidth="1"/>
    <col min="788" max="789" width="9.7109375" customWidth="1"/>
    <col min="790" max="790" width="12.28515625" customWidth="1"/>
    <col min="791" max="791" width="49.7109375" customWidth="1"/>
    <col min="792" max="792" width="48.42578125" customWidth="1"/>
    <col min="793" max="793" width="22.7109375" customWidth="1"/>
    <col min="794" max="794" width="21.42578125" customWidth="1"/>
    <col min="795" max="795" width="9.7109375" customWidth="1"/>
    <col min="1025" max="1025" width="8.42578125" customWidth="1"/>
    <col min="1026" max="1026" width="39.42578125" customWidth="1"/>
    <col min="1027" max="1027" width="14.85546875" customWidth="1"/>
    <col min="1028" max="1030" width="11" customWidth="1"/>
    <col min="1031" max="1031" width="7.140625" customWidth="1"/>
    <col min="1032" max="1032" width="18.7109375" customWidth="1"/>
    <col min="1033" max="1033" width="11" customWidth="1"/>
    <col min="1034" max="1034" width="14.85546875" customWidth="1"/>
    <col min="1035" max="1035" width="47.140625" customWidth="1"/>
    <col min="1036" max="1036" width="43.28515625" customWidth="1"/>
    <col min="1037" max="1037" width="9.7109375" customWidth="1"/>
    <col min="1038" max="1038" width="42" customWidth="1"/>
    <col min="1039" max="1039" width="64" customWidth="1"/>
    <col min="1040" max="1040" width="22.7109375" customWidth="1"/>
    <col min="1041" max="1041" width="21.42578125" customWidth="1"/>
    <col min="1042" max="1042" width="9.7109375" customWidth="1"/>
    <col min="1043" max="1043" width="71.7109375" customWidth="1"/>
    <col min="1044" max="1045" width="9.7109375" customWidth="1"/>
    <col min="1046" max="1046" width="12.28515625" customWidth="1"/>
    <col min="1047" max="1047" width="49.7109375" customWidth="1"/>
    <col min="1048" max="1048" width="48.42578125" customWidth="1"/>
    <col min="1049" max="1049" width="22.7109375" customWidth="1"/>
    <col min="1050" max="1050" width="21.42578125" customWidth="1"/>
    <col min="1051" max="1051" width="9.7109375" customWidth="1"/>
    <col min="1281" max="1281" width="8.42578125" customWidth="1"/>
    <col min="1282" max="1282" width="39.42578125" customWidth="1"/>
    <col min="1283" max="1283" width="14.85546875" customWidth="1"/>
    <col min="1284" max="1286" width="11" customWidth="1"/>
    <col min="1287" max="1287" width="7.140625" customWidth="1"/>
    <col min="1288" max="1288" width="18.7109375" customWidth="1"/>
    <col min="1289" max="1289" width="11" customWidth="1"/>
    <col min="1290" max="1290" width="14.85546875" customWidth="1"/>
    <col min="1291" max="1291" width="47.140625" customWidth="1"/>
    <col min="1292" max="1292" width="43.28515625" customWidth="1"/>
    <col min="1293" max="1293" width="9.7109375" customWidth="1"/>
    <col min="1294" max="1294" width="42" customWidth="1"/>
    <col min="1295" max="1295" width="64" customWidth="1"/>
    <col min="1296" max="1296" width="22.7109375" customWidth="1"/>
    <col min="1297" max="1297" width="21.42578125" customWidth="1"/>
    <col min="1298" max="1298" width="9.7109375" customWidth="1"/>
    <col min="1299" max="1299" width="71.7109375" customWidth="1"/>
    <col min="1300" max="1301" width="9.7109375" customWidth="1"/>
    <col min="1302" max="1302" width="12.28515625" customWidth="1"/>
    <col min="1303" max="1303" width="49.7109375" customWidth="1"/>
    <col min="1304" max="1304" width="48.42578125" customWidth="1"/>
    <col min="1305" max="1305" width="22.7109375" customWidth="1"/>
    <col min="1306" max="1306" width="21.42578125" customWidth="1"/>
    <col min="1307" max="1307" width="9.7109375" customWidth="1"/>
    <col min="1537" max="1537" width="8.42578125" customWidth="1"/>
    <col min="1538" max="1538" width="39.42578125" customWidth="1"/>
    <col min="1539" max="1539" width="14.85546875" customWidth="1"/>
    <col min="1540" max="1542" width="11" customWidth="1"/>
    <col min="1543" max="1543" width="7.140625" customWidth="1"/>
    <col min="1544" max="1544" width="18.7109375" customWidth="1"/>
    <col min="1545" max="1545" width="11" customWidth="1"/>
    <col min="1546" max="1546" width="14.85546875" customWidth="1"/>
    <col min="1547" max="1547" width="47.140625" customWidth="1"/>
    <col min="1548" max="1548" width="43.28515625" customWidth="1"/>
    <col min="1549" max="1549" width="9.7109375" customWidth="1"/>
    <col min="1550" max="1550" width="42" customWidth="1"/>
    <col min="1551" max="1551" width="64" customWidth="1"/>
    <col min="1552" max="1552" width="22.7109375" customWidth="1"/>
    <col min="1553" max="1553" width="21.42578125" customWidth="1"/>
    <col min="1554" max="1554" width="9.7109375" customWidth="1"/>
    <col min="1555" max="1555" width="71.7109375" customWidth="1"/>
    <col min="1556" max="1557" width="9.7109375" customWidth="1"/>
    <col min="1558" max="1558" width="12.28515625" customWidth="1"/>
    <col min="1559" max="1559" width="49.7109375" customWidth="1"/>
    <col min="1560" max="1560" width="48.42578125" customWidth="1"/>
    <col min="1561" max="1561" width="22.7109375" customWidth="1"/>
    <col min="1562" max="1562" width="21.42578125" customWidth="1"/>
    <col min="1563" max="1563" width="9.7109375" customWidth="1"/>
    <col min="1793" max="1793" width="8.42578125" customWidth="1"/>
    <col min="1794" max="1794" width="39.42578125" customWidth="1"/>
    <col min="1795" max="1795" width="14.85546875" customWidth="1"/>
    <col min="1796" max="1798" width="11" customWidth="1"/>
    <col min="1799" max="1799" width="7.140625" customWidth="1"/>
    <col min="1800" max="1800" width="18.7109375" customWidth="1"/>
    <col min="1801" max="1801" width="11" customWidth="1"/>
    <col min="1802" max="1802" width="14.85546875" customWidth="1"/>
    <col min="1803" max="1803" width="47.140625" customWidth="1"/>
    <col min="1804" max="1804" width="43.28515625" customWidth="1"/>
    <col min="1805" max="1805" width="9.7109375" customWidth="1"/>
    <col min="1806" max="1806" width="42" customWidth="1"/>
    <col min="1807" max="1807" width="64" customWidth="1"/>
    <col min="1808" max="1808" width="22.7109375" customWidth="1"/>
    <col min="1809" max="1809" width="21.42578125" customWidth="1"/>
    <col min="1810" max="1810" width="9.7109375" customWidth="1"/>
    <col min="1811" max="1811" width="71.7109375" customWidth="1"/>
    <col min="1812" max="1813" width="9.7109375" customWidth="1"/>
    <col min="1814" max="1814" width="12.28515625" customWidth="1"/>
    <col min="1815" max="1815" width="49.7109375" customWidth="1"/>
    <col min="1816" max="1816" width="48.42578125" customWidth="1"/>
    <col min="1817" max="1817" width="22.7109375" customWidth="1"/>
    <col min="1818" max="1818" width="21.42578125" customWidth="1"/>
    <col min="1819" max="1819" width="9.7109375" customWidth="1"/>
    <col min="2049" max="2049" width="8.42578125" customWidth="1"/>
    <col min="2050" max="2050" width="39.42578125" customWidth="1"/>
    <col min="2051" max="2051" width="14.85546875" customWidth="1"/>
    <col min="2052" max="2054" width="11" customWidth="1"/>
    <col min="2055" max="2055" width="7.140625" customWidth="1"/>
    <col min="2056" max="2056" width="18.7109375" customWidth="1"/>
    <col min="2057" max="2057" width="11" customWidth="1"/>
    <col min="2058" max="2058" width="14.85546875" customWidth="1"/>
    <col min="2059" max="2059" width="47.140625" customWidth="1"/>
    <col min="2060" max="2060" width="43.28515625" customWidth="1"/>
    <col min="2061" max="2061" width="9.7109375" customWidth="1"/>
    <col min="2062" max="2062" width="42" customWidth="1"/>
    <col min="2063" max="2063" width="64" customWidth="1"/>
    <col min="2064" max="2064" width="22.7109375" customWidth="1"/>
    <col min="2065" max="2065" width="21.42578125" customWidth="1"/>
    <col min="2066" max="2066" width="9.7109375" customWidth="1"/>
    <col min="2067" max="2067" width="71.7109375" customWidth="1"/>
    <col min="2068" max="2069" width="9.7109375" customWidth="1"/>
    <col min="2070" max="2070" width="12.28515625" customWidth="1"/>
    <col min="2071" max="2071" width="49.7109375" customWidth="1"/>
    <col min="2072" max="2072" width="48.42578125" customWidth="1"/>
    <col min="2073" max="2073" width="22.7109375" customWidth="1"/>
    <col min="2074" max="2074" width="21.42578125" customWidth="1"/>
    <col min="2075" max="2075" width="9.7109375" customWidth="1"/>
    <col min="2305" max="2305" width="8.42578125" customWidth="1"/>
    <col min="2306" max="2306" width="39.42578125" customWidth="1"/>
    <col min="2307" max="2307" width="14.85546875" customWidth="1"/>
    <col min="2308" max="2310" width="11" customWidth="1"/>
    <col min="2311" max="2311" width="7.140625" customWidth="1"/>
    <col min="2312" max="2312" width="18.7109375" customWidth="1"/>
    <col min="2313" max="2313" width="11" customWidth="1"/>
    <col min="2314" max="2314" width="14.85546875" customWidth="1"/>
    <col min="2315" max="2315" width="47.140625" customWidth="1"/>
    <col min="2316" max="2316" width="43.28515625" customWidth="1"/>
    <col min="2317" max="2317" width="9.7109375" customWidth="1"/>
    <col min="2318" max="2318" width="42" customWidth="1"/>
    <col min="2319" max="2319" width="64" customWidth="1"/>
    <col min="2320" max="2320" width="22.7109375" customWidth="1"/>
    <col min="2321" max="2321" width="21.42578125" customWidth="1"/>
    <col min="2322" max="2322" width="9.7109375" customWidth="1"/>
    <col min="2323" max="2323" width="71.7109375" customWidth="1"/>
    <col min="2324" max="2325" width="9.7109375" customWidth="1"/>
    <col min="2326" max="2326" width="12.28515625" customWidth="1"/>
    <col min="2327" max="2327" width="49.7109375" customWidth="1"/>
    <col min="2328" max="2328" width="48.42578125" customWidth="1"/>
    <col min="2329" max="2329" width="22.7109375" customWidth="1"/>
    <col min="2330" max="2330" width="21.42578125" customWidth="1"/>
    <col min="2331" max="2331" width="9.7109375" customWidth="1"/>
    <col min="2561" max="2561" width="8.42578125" customWidth="1"/>
    <col min="2562" max="2562" width="39.42578125" customWidth="1"/>
    <col min="2563" max="2563" width="14.85546875" customWidth="1"/>
    <col min="2564" max="2566" width="11" customWidth="1"/>
    <col min="2567" max="2567" width="7.140625" customWidth="1"/>
    <col min="2568" max="2568" width="18.7109375" customWidth="1"/>
    <col min="2569" max="2569" width="11" customWidth="1"/>
    <col min="2570" max="2570" width="14.85546875" customWidth="1"/>
    <col min="2571" max="2571" width="47.140625" customWidth="1"/>
    <col min="2572" max="2572" width="43.28515625" customWidth="1"/>
    <col min="2573" max="2573" width="9.7109375" customWidth="1"/>
    <col min="2574" max="2574" width="42" customWidth="1"/>
    <col min="2575" max="2575" width="64" customWidth="1"/>
    <col min="2576" max="2576" width="22.7109375" customWidth="1"/>
    <col min="2577" max="2577" width="21.42578125" customWidth="1"/>
    <col min="2578" max="2578" width="9.7109375" customWidth="1"/>
    <col min="2579" max="2579" width="71.7109375" customWidth="1"/>
    <col min="2580" max="2581" width="9.7109375" customWidth="1"/>
    <col min="2582" max="2582" width="12.28515625" customWidth="1"/>
    <col min="2583" max="2583" width="49.7109375" customWidth="1"/>
    <col min="2584" max="2584" width="48.42578125" customWidth="1"/>
    <col min="2585" max="2585" width="22.7109375" customWidth="1"/>
    <col min="2586" max="2586" width="21.42578125" customWidth="1"/>
    <col min="2587" max="2587" width="9.7109375" customWidth="1"/>
    <col min="2817" max="2817" width="8.42578125" customWidth="1"/>
    <col min="2818" max="2818" width="39.42578125" customWidth="1"/>
    <col min="2819" max="2819" width="14.85546875" customWidth="1"/>
    <col min="2820" max="2822" width="11" customWidth="1"/>
    <col min="2823" max="2823" width="7.140625" customWidth="1"/>
    <col min="2824" max="2824" width="18.7109375" customWidth="1"/>
    <col min="2825" max="2825" width="11" customWidth="1"/>
    <col min="2826" max="2826" width="14.85546875" customWidth="1"/>
    <col min="2827" max="2827" width="47.140625" customWidth="1"/>
    <col min="2828" max="2828" width="43.28515625" customWidth="1"/>
    <col min="2829" max="2829" width="9.7109375" customWidth="1"/>
    <col min="2830" max="2830" width="42" customWidth="1"/>
    <col min="2831" max="2831" width="64" customWidth="1"/>
    <col min="2832" max="2832" width="22.7109375" customWidth="1"/>
    <col min="2833" max="2833" width="21.42578125" customWidth="1"/>
    <col min="2834" max="2834" width="9.7109375" customWidth="1"/>
    <col min="2835" max="2835" width="71.7109375" customWidth="1"/>
    <col min="2836" max="2837" width="9.7109375" customWidth="1"/>
    <col min="2838" max="2838" width="12.28515625" customWidth="1"/>
    <col min="2839" max="2839" width="49.7109375" customWidth="1"/>
    <col min="2840" max="2840" width="48.42578125" customWidth="1"/>
    <col min="2841" max="2841" width="22.7109375" customWidth="1"/>
    <col min="2842" max="2842" width="21.42578125" customWidth="1"/>
    <col min="2843" max="2843" width="9.7109375" customWidth="1"/>
    <col min="3073" max="3073" width="8.42578125" customWidth="1"/>
    <col min="3074" max="3074" width="39.42578125" customWidth="1"/>
    <col min="3075" max="3075" width="14.85546875" customWidth="1"/>
    <col min="3076" max="3078" width="11" customWidth="1"/>
    <col min="3079" max="3079" width="7.140625" customWidth="1"/>
    <col min="3080" max="3080" width="18.7109375" customWidth="1"/>
    <col min="3081" max="3081" width="11" customWidth="1"/>
    <col min="3082" max="3082" width="14.85546875" customWidth="1"/>
    <col min="3083" max="3083" width="47.140625" customWidth="1"/>
    <col min="3084" max="3084" width="43.28515625" customWidth="1"/>
    <col min="3085" max="3085" width="9.7109375" customWidth="1"/>
    <col min="3086" max="3086" width="42" customWidth="1"/>
    <col min="3087" max="3087" width="64" customWidth="1"/>
    <col min="3088" max="3088" width="22.7109375" customWidth="1"/>
    <col min="3089" max="3089" width="21.42578125" customWidth="1"/>
    <col min="3090" max="3090" width="9.7109375" customWidth="1"/>
    <col min="3091" max="3091" width="71.7109375" customWidth="1"/>
    <col min="3092" max="3093" width="9.7109375" customWidth="1"/>
    <col min="3094" max="3094" width="12.28515625" customWidth="1"/>
    <col min="3095" max="3095" width="49.7109375" customWidth="1"/>
    <col min="3096" max="3096" width="48.42578125" customWidth="1"/>
    <col min="3097" max="3097" width="22.7109375" customWidth="1"/>
    <col min="3098" max="3098" width="21.42578125" customWidth="1"/>
    <col min="3099" max="3099" width="9.7109375" customWidth="1"/>
    <col min="3329" max="3329" width="8.42578125" customWidth="1"/>
    <col min="3330" max="3330" width="39.42578125" customWidth="1"/>
    <col min="3331" max="3331" width="14.85546875" customWidth="1"/>
    <col min="3332" max="3334" width="11" customWidth="1"/>
    <col min="3335" max="3335" width="7.140625" customWidth="1"/>
    <col min="3336" max="3336" width="18.7109375" customWidth="1"/>
    <col min="3337" max="3337" width="11" customWidth="1"/>
    <col min="3338" max="3338" width="14.85546875" customWidth="1"/>
    <col min="3339" max="3339" width="47.140625" customWidth="1"/>
    <col min="3340" max="3340" width="43.28515625" customWidth="1"/>
    <col min="3341" max="3341" width="9.7109375" customWidth="1"/>
    <col min="3342" max="3342" width="42" customWidth="1"/>
    <col min="3343" max="3343" width="64" customWidth="1"/>
    <col min="3344" max="3344" width="22.7109375" customWidth="1"/>
    <col min="3345" max="3345" width="21.42578125" customWidth="1"/>
    <col min="3346" max="3346" width="9.7109375" customWidth="1"/>
    <col min="3347" max="3347" width="71.7109375" customWidth="1"/>
    <col min="3348" max="3349" width="9.7109375" customWidth="1"/>
    <col min="3350" max="3350" width="12.28515625" customWidth="1"/>
    <col min="3351" max="3351" width="49.7109375" customWidth="1"/>
    <col min="3352" max="3352" width="48.42578125" customWidth="1"/>
    <col min="3353" max="3353" width="22.7109375" customWidth="1"/>
    <col min="3354" max="3354" width="21.42578125" customWidth="1"/>
    <col min="3355" max="3355" width="9.7109375" customWidth="1"/>
    <col min="3585" max="3585" width="8.42578125" customWidth="1"/>
    <col min="3586" max="3586" width="39.42578125" customWidth="1"/>
    <col min="3587" max="3587" width="14.85546875" customWidth="1"/>
    <col min="3588" max="3590" width="11" customWidth="1"/>
    <col min="3591" max="3591" width="7.140625" customWidth="1"/>
    <col min="3592" max="3592" width="18.7109375" customWidth="1"/>
    <col min="3593" max="3593" width="11" customWidth="1"/>
    <col min="3594" max="3594" width="14.85546875" customWidth="1"/>
    <col min="3595" max="3595" width="47.140625" customWidth="1"/>
    <col min="3596" max="3596" width="43.28515625" customWidth="1"/>
    <col min="3597" max="3597" width="9.7109375" customWidth="1"/>
    <col min="3598" max="3598" width="42" customWidth="1"/>
    <col min="3599" max="3599" width="64" customWidth="1"/>
    <col min="3600" max="3600" width="22.7109375" customWidth="1"/>
    <col min="3601" max="3601" width="21.42578125" customWidth="1"/>
    <col min="3602" max="3602" width="9.7109375" customWidth="1"/>
    <col min="3603" max="3603" width="71.7109375" customWidth="1"/>
    <col min="3604" max="3605" width="9.7109375" customWidth="1"/>
    <col min="3606" max="3606" width="12.28515625" customWidth="1"/>
    <col min="3607" max="3607" width="49.7109375" customWidth="1"/>
    <col min="3608" max="3608" width="48.42578125" customWidth="1"/>
    <col min="3609" max="3609" width="22.7109375" customWidth="1"/>
    <col min="3610" max="3610" width="21.42578125" customWidth="1"/>
    <col min="3611" max="3611" width="9.7109375" customWidth="1"/>
    <col min="3841" max="3841" width="8.42578125" customWidth="1"/>
    <col min="3842" max="3842" width="39.42578125" customWidth="1"/>
    <col min="3843" max="3843" width="14.85546875" customWidth="1"/>
    <col min="3844" max="3846" width="11" customWidth="1"/>
    <col min="3847" max="3847" width="7.140625" customWidth="1"/>
    <col min="3848" max="3848" width="18.7109375" customWidth="1"/>
    <col min="3849" max="3849" width="11" customWidth="1"/>
    <col min="3850" max="3850" width="14.85546875" customWidth="1"/>
    <col min="3851" max="3851" width="47.140625" customWidth="1"/>
    <col min="3852" max="3852" width="43.28515625" customWidth="1"/>
    <col min="3853" max="3853" width="9.7109375" customWidth="1"/>
    <col min="3854" max="3854" width="42" customWidth="1"/>
    <col min="3855" max="3855" width="64" customWidth="1"/>
    <col min="3856" max="3856" width="22.7109375" customWidth="1"/>
    <col min="3857" max="3857" width="21.42578125" customWidth="1"/>
    <col min="3858" max="3858" width="9.7109375" customWidth="1"/>
    <col min="3859" max="3859" width="71.7109375" customWidth="1"/>
    <col min="3860" max="3861" width="9.7109375" customWidth="1"/>
    <col min="3862" max="3862" width="12.28515625" customWidth="1"/>
    <col min="3863" max="3863" width="49.7109375" customWidth="1"/>
    <col min="3864" max="3864" width="48.42578125" customWidth="1"/>
    <col min="3865" max="3865" width="22.7109375" customWidth="1"/>
    <col min="3866" max="3866" width="21.42578125" customWidth="1"/>
    <col min="3867" max="3867" width="9.7109375" customWidth="1"/>
    <col min="4097" max="4097" width="8.42578125" customWidth="1"/>
    <col min="4098" max="4098" width="39.42578125" customWidth="1"/>
    <col min="4099" max="4099" width="14.85546875" customWidth="1"/>
    <col min="4100" max="4102" width="11" customWidth="1"/>
    <col min="4103" max="4103" width="7.140625" customWidth="1"/>
    <col min="4104" max="4104" width="18.7109375" customWidth="1"/>
    <col min="4105" max="4105" width="11" customWidth="1"/>
    <col min="4106" max="4106" width="14.85546875" customWidth="1"/>
    <col min="4107" max="4107" width="47.140625" customWidth="1"/>
    <col min="4108" max="4108" width="43.28515625" customWidth="1"/>
    <col min="4109" max="4109" width="9.7109375" customWidth="1"/>
    <col min="4110" max="4110" width="42" customWidth="1"/>
    <col min="4111" max="4111" width="64" customWidth="1"/>
    <col min="4112" max="4112" width="22.7109375" customWidth="1"/>
    <col min="4113" max="4113" width="21.42578125" customWidth="1"/>
    <col min="4114" max="4114" width="9.7109375" customWidth="1"/>
    <col min="4115" max="4115" width="71.7109375" customWidth="1"/>
    <col min="4116" max="4117" width="9.7109375" customWidth="1"/>
    <col min="4118" max="4118" width="12.28515625" customWidth="1"/>
    <col min="4119" max="4119" width="49.7109375" customWidth="1"/>
    <col min="4120" max="4120" width="48.42578125" customWidth="1"/>
    <col min="4121" max="4121" width="22.7109375" customWidth="1"/>
    <col min="4122" max="4122" width="21.42578125" customWidth="1"/>
    <col min="4123" max="4123" width="9.7109375" customWidth="1"/>
    <col min="4353" max="4353" width="8.42578125" customWidth="1"/>
    <col min="4354" max="4354" width="39.42578125" customWidth="1"/>
    <col min="4355" max="4355" width="14.85546875" customWidth="1"/>
    <col min="4356" max="4358" width="11" customWidth="1"/>
    <col min="4359" max="4359" width="7.140625" customWidth="1"/>
    <col min="4360" max="4360" width="18.7109375" customWidth="1"/>
    <col min="4361" max="4361" width="11" customWidth="1"/>
    <col min="4362" max="4362" width="14.85546875" customWidth="1"/>
    <col min="4363" max="4363" width="47.140625" customWidth="1"/>
    <col min="4364" max="4364" width="43.28515625" customWidth="1"/>
    <col min="4365" max="4365" width="9.7109375" customWidth="1"/>
    <col min="4366" max="4366" width="42" customWidth="1"/>
    <col min="4367" max="4367" width="64" customWidth="1"/>
    <col min="4368" max="4368" width="22.7109375" customWidth="1"/>
    <col min="4369" max="4369" width="21.42578125" customWidth="1"/>
    <col min="4370" max="4370" width="9.7109375" customWidth="1"/>
    <col min="4371" max="4371" width="71.7109375" customWidth="1"/>
    <col min="4372" max="4373" width="9.7109375" customWidth="1"/>
    <col min="4374" max="4374" width="12.28515625" customWidth="1"/>
    <col min="4375" max="4375" width="49.7109375" customWidth="1"/>
    <col min="4376" max="4376" width="48.42578125" customWidth="1"/>
    <col min="4377" max="4377" width="22.7109375" customWidth="1"/>
    <col min="4378" max="4378" width="21.42578125" customWidth="1"/>
    <col min="4379" max="4379" width="9.7109375" customWidth="1"/>
    <col min="4609" max="4609" width="8.42578125" customWidth="1"/>
    <col min="4610" max="4610" width="39.42578125" customWidth="1"/>
    <col min="4611" max="4611" width="14.85546875" customWidth="1"/>
    <col min="4612" max="4614" width="11" customWidth="1"/>
    <col min="4615" max="4615" width="7.140625" customWidth="1"/>
    <col min="4616" max="4616" width="18.7109375" customWidth="1"/>
    <col min="4617" max="4617" width="11" customWidth="1"/>
    <col min="4618" max="4618" width="14.85546875" customWidth="1"/>
    <col min="4619" max="4619" width="47.140625" customWidth="1"/>
    <col min="4620" max="4620" width="43.28515625" customWidth="1"/>
    <col min="4621" max="4621" width="9.7109375" customWidth="1"/>
    <col min="4622" max="4622" width="42" customWidth="1"/>
    <col min="4623" max="4623" width="64" customWidth="1"/>
    <col min="4624" max="4624" width="22.7109375" customWidth="1"/>
    <col min="4625" max="4625" width="21.42578125" customWidth="1"/>
    <col min="4626" max="4626" width="9.7109375" customWidth="1"/>
    <col min="4627" max="4627" width="71.7109375" customWidth="1"/>
    <col min="4628" max="4629" width="9.7109375" customWidth="1"/>
    <col min="4630" max="4630" width="12.28515625" customWidth="1"/>
    <col min="4631" max="4631" width="49.7109375" customWidth="1"/>
    <col min="4632" max="4632" width="48.42578125" customWidth="1"/>
    <col min="4633" max="4633" width="22.7109375" customWidth="1"/>
    <col min="4634" max="4634" width="21.42578125" customWidth="1"/>
    <col min="4635" max="4635" width="9.7109375" customWidth="1"/>
    <col min="4865" max="4865" width="8.42578125" customWidth="1"/>
    <col min="4866" max="4866" width="39.42578125" customWidth="1"/>
    <col min="4867" max="4867" width="14.85546875" customWidth="1"/>
    <col min="4868" max="4870" width="11" customWidth="1"/>
    <col min="4871" max="4871" width="7.140625" customWidth="1"/>
    <col min="4872" max="4872" width="18.7109375" customWidth="1"/>
    <col min="4873" max="4873" width="11" customWidth="1"/>
    <col min="4874" max="4874" width="14.85546875" customWidth="1"/>
    <col min="4875" max="4875" width="47.140625" customWidth="1"/>
    <col min="4876" max="4876" width="43.28515625" customWidth="1"/>
    <col min="4877" max="4877" width="9.7109375" customWidth="1"/>
    <col min="4878" max="4878" width="42" customWidth="1"/>
    <col min="4879" max="4879" width="64" customWidth="1"/>
    <col min="4880" max="4880" width="22.7109375" customWidth="1"/>
    <col min="4881" max="4881" width="21.42578125" customWidth="1"/>
    <col min="4882" max="4882" width="9.7109375" customWidth="1"/>
    <col min="4883" max="4883" width="71.7109375" customWidth="1"/>
    <col min="4884" max="4885" width="9.7109375" customWidth="1"/>
    <col min="4886" max="4886" width="12.28515625" customWidth="1"/>
    <col min="4887" max="4887" width="49.7109375" customWidth="1"/>
    <col min="4888" max="4888" width="48.42578125" customWidth="1"/>
    <col min="4889" max="4889" width="22.7109375" customWidth="1"/>
    <col min="4890" max="4890" width="21.42578125" customWidth="1"/>
    <col min="4891" max="4891" width="9.7109375" customWidth="1"/>
    <col min="5121" max="5121" width="8.42578125" customWidth="1"/>
    <col min="5122" max="5122" width="39.42578125" customWidth="1"/>
    <col min="5123" max="5123" width="14.85546875" customWidth="1"/>
    <col min="5124" max="5126" width="11" customWidth="1"/>
    <col min="5127" max="5127" width="7.140625" customWidth="1"/>
    <col min="5128" max="5128" width="18.7109375" customWidth="1"/>
    <col min="5129" max="5129" width="11" customWidth="1"/>
    <col min="5130" max="5130" width="14.85546875" customWidth="1"/>
    <col min="5131" max="5131" width="47.140625" customWidth="1"/>
    <col min="5132" max="5132" width="43.28515625" customWidth="1"/>
    <col min="5133" max="5133" width="9.7109375" customWidth="1"/>
    <col min="5134" max="5134" width="42" customWidth="1"/>
    <col min="5135" max="5135" width="64" customWidth="1"/>
    <col min="5136" max="5136" width="22.7109375" customWidth="1"/>
    <col min="5137" max="5137" width="21.42578125" customWidth="1"/>
    <col min="5138" max="5138" width="9.7109375" customWidth="1"/>
    <col min="5139" max="5139" width="71.7109375" customWidth="1"/>
    <col min="5140" max="5141" width="9.7109375" customWidth="1"/>
    <col min="5142" max="5142" width="12.28515625" customWidth="1"/>
    <col min="5143" max="5143" width="49.7109375" customWidth="1"/>
    <col min="5144" max="5144" width="48.42578125" customWidth="1"/>
    <col min="5145" max="5145" width="22.7109375" customWidth="1"/>
    <col min="5146" max="5146" width="21.42578125" customWidth="1"/>
    <col min="5147" max="5147" width="9.7109375" customWidth="1"/>
    <col min="5377" max="5377" width="8.42578125" customWidth="1"/>
    <col min="5378" max="5378" width="39.42578125" customWidth="1"/>
    <col min="5379" max="5379" width="14.85546875" customWidth="1"/>
    <col min="5380" max="5382" width="11" customWidth="1"/>
    <col min="5383" max="5383" width="7.140625" customWidth="1"/>
    <col min="5384" max="5384" width="18.7109375" customWidth="1"/>
    <col min="5385" max="5385" width="11" customWidth="1"/>
    <col min="5386" max="5386" width="14.85546875" customWidth="1"/>
    <col min="5387" max="5387" width="47.140625" customWidth="1"/>
    <col min="5388" max="5388" width="43.28515625" customWidth="1"/>
    <col min="5389" max="5389" width="9.7109375" customWidth="1"/>
    <col min="5390" max="5390" width="42" customWidth="1"/>
    <col min="5391" max="5391" width="64" customWidth="1"/>
    <col min="5392" max="5392" width="22.7109375" customWidth="1"/>
    <col min="5393" max="5393" width="21.42578125" customWidth="1"/>
    <col min="5394" max="5394" width="9.7109375" customWidth="1"/>
    <col min="5395" max="5395" width="71.7109375" customWidth="1"/>
    <col min="5396" max="5397" width="9.7109375" customWidth="1"/>
    <col min="5398" max="5398" width="12.28515625" customWidth="1"/>
    <col min="5399" max="5399" width="49.7109375" customWidth="1"/>
    <col min="5400" max="5400" width="48.42578125" customWidth="1"/>
    <col min="5401" max="5401" width="22.7109375" customWidth="1"/>
    <col min="5402" max="5402" width="21.42578125" customWidth="1"/>
    <col min="5403" max="5403" width="9.7109375" customWidth="1"/>
    <col min="5633" max="5633" width="8.42578125" customWidth="1"/>
    <col min="5634" max="5634" width="39.42578125" customWidth="1"/>
    <col min="5635" max="5635" width="14.85546875" customWidth="1"/>
    <col min="5636" max="5638" width="11" customWidth="1"/>
    <col min="5639" max="5639" width="7.140625" customWidth="1"/>
    <col min="5640" max="5640" width="18.7109375" customWidth="1"/>
    <col min="5641" max="5641" width="11" customWidth="1"/>
    <col min="5642" max="5642" width="14.85546875" customWidth="1"/>
    <col min="5643" max="5643" width="47.140625" customWidth="1"/>
    <col min="5644" max="5644" width="43.28515625" customWidth="1"/>
    <col min="5645" max="5645" width="9.7109375" customWidth="1"/>
    <col min="5646" max="5646" width="42" customWidth="1"/>
    <col min="5647" max="5647" width="64" customWidth="1"/>
    <col min="5648" max="5648" width="22.7109375" customWidth="1"/>
    <col min="5649" max="5649" width="21.42578125" customWidth="1"/>
    <col min="5650" max="5650" width="9.7109375" customWidth="1"/>
    <col min="5651" max="5651" width="71.7109375" customWidth="1"/>
    <col min="5652" max="5653" width="9.7109375" customWidth="1"/>
    <col min="5654" max="5654" width="12.28515625" customWidth="1"/>
    <col min="5655" max="5655" width="49.7109375" customWidth="1"/>
    <col min="5656" max="5656" width="48.42578125" customWidth="1"/>
    <col min="5657" max="5657" width="22.7109375" customWidth="1"/>
    <col min="5658" max="5658" width="21.42578125" customWidth="1"/>
    <col min="5659" max="5659" width="9.7109375" customWidth="1"/>
    <col min="5889" max="5889" width="8.42578125" customWidth="1"/>
    <col min="5890" max="5890" width="39.42578125" customWidth="1"/>
    <col min="5891" max="5891" width="14.85546875" customWidth="1"/>
    <col min="5892" max="5894" width="11" customWidth="1"/>
    <col min="5895" max="5895" width="7.140625" customWidth="1"/>
    <col min="5896" max="5896" width="18.7109375" customWidth="1"/>
    <col min="5897" max="5897" width="11" customWidth="1"/>
    <col min="5898" max="5898" width="14.85546875" customWidth="1"/>
    <col min="5899" max="5899" width="47.140625" customWidth="1"/>
    <col min="5900" max="5900" width="43.28515625" customWidth="1"/>
    <col min="5901" max="5901" width="9.7109375" customWidth="1"/>
    <col min="5902" max="5902" width="42" customWidth="1"/>
    <col min="5903" max="5903" width="64" customWidth="1"/>
    <col min="5904" max="5904" width="22.7109375" customWidth="1"/>
    <col min="5905" max="5905" width="21.42578125" customWidth="1"/>
    <col min="5906" max="5906" width="9.7109375" customWidth="1"/>
    <col min="5907" max="5907" width="71.7109375" customWidth="1"/>
    <col min="5908" max="5909" width="9.7109375" customWidth="1"/>
    <col min="5910" max="5910" width="12.28515625" customWidth="1"/>
    <col min="5911" max="5911" width="49.7109375" customWidth="1"/>
    <col min="5912" max="5912" width="48.42578125" customWidth="1"/>
    <col min="5913" max="5913" width="22.7109375" customWidth="1"/>
    <col min="5914" max="5914" width="21.42578125" customWidth="1"/>
    <col min="5915" max="5915" width="9.7109375" customWidth="1"/>
    <col min="6145" max="6145" width="8.42578125" customWidth="1"/>
    <col min="6146" max="6146" width="39.42578125" customWidth="1"/>
    <col min="6147" max="6147" width="14.85546875" customWidth="1"/>
    <col min="6148" max="6150" width="11" customWidth="1"/>
    <col min="6151" max="6151" width="7.140625" customWidth="1"/>
    <col min="6152" max="6152" width="18.7109375" customWidth="1"/>
    <col min="6153" max="6153" width="11" customWidth="1"/>
    <col min="6154" max="6154" width="14.85546875" customWidth="1"/>
    <col min="6155" max="6155" width="47.140625" customWidth="1"/>
    <col min="6156" max="6156" width="43.28515625" customWidth="1"/>
    <col min="6157" max="6157" width="9.7109375" customWidth="1"/>
    <col min="6158" max="6158" width="42" customWidth="1"/>
    <col min="6159" max="6159" width="64" customWidth="1"/>
    <col min="6160" max="6160" width="22.7109375" customWidth="1"/>
    <col min="6161" max="6161" width="21.42578125" customWidth="1"/>
    <col min="6162" max="6162" width="9.7109375" customWidth="1"/>
    <col min="6163" max="6163" width="71.7109375" customWidth="1"/>
    <col min="6164" max="6165" width="9.7109375" customWidth="1"/>
    <col min="6166" max="6166" width="12.28515625" customWidth="1"/>
    <col min="6167" max="6167" width="49.7109375" customWidth="1"/>
    <col min="6168" max="6168" width="48.42578125" customWidth="1"/>
    <col min="6169" max="6169" width="22.7109375" customWidth="1"/>
    <col min="6170" max="6170" width="21.42578125" customWidth="1"/>
    <col min="6171" max="6171" width="9.7109375" customWidth="1"/>
    <col min="6401" max="6401" width="8.42578125" customWidth="1"/>
    <col min="6402" max="6402" width="39.42578125" customWidth="1"/>
    <col min="6403" max="6403" width="14.85546875" customWidth="1"/>
    <col min="6404" max="6406" width="11" customWidth="1"/>
    <col min="6407" max="6407" width="7.140625" customWidth="1"/>
    <col min="6408" max="6408" width="18.7109375" customWidth="1"/>
    <col min="6409" max="6409" width="11" customWidth="1"/>
    <col min="6410" max="6410" width="14.85546875" customWidth="1"/>
    <col min="6411" max="6411" width="47.140625" customWidth="1"/>
    <col min="6412" max="6412" width="43.28515625" customWidth="1"/>
    <col min="6413" max="6413" width="9.7109375" customWidth="1"/>
    <col min="6414" max="6414" width="42" customWidth="1"/>
    <col min="6415" max="6415" width="64" customWidth="1"/>
    <col min="6416" max="6416" width="22.7109375" customWidth="1"/>
    <col min="6417" max="6417" width="21.42578125" customWidth="1"/>
    <col min="6418" max="6418" width="9.7109375" customWidth="1"/>
    <col min="6419" max="6419" width="71.7109375" customWidth="1"/>
    <col min="6420" max="6421" width="9.7109375" customWidth="1"/>
    <col min="6422" max="6422" width="12.28515625" customWidth="1"/>
    <col min="6423" max="6423" width="49.7109375" customWidth="1"/>
    <col min="6424" max="6424" width="48.42578125" customWidth="1"/>
    <col min="6425" max="6425" width="22.7109375" customWidth="1"/>
    <col min="6426" max="6426" width="21.42578125" customWidth="1"/>
    <col min="6427" max="6427" width="9.7109375" customWidth="1"/>
    <col min="6657" max="6657" width="8.42578125" customWidth="1"/>
    <col min="6658" max="6658" width="39.42578125" customWidth="1"/>
    <col min="6659" max="6659" width="14.85546875" customWidth="1"/>
    <col min="6660" max="6662" width="11" customWidth="1"/>
    <col min="6663" max="6663" width="7.140625" customWidth="1"/>
    <col min="6664" max="6664" width="18.7109375" customWidth="1"/>
    <col min="6665" max="6665" width="11" customWidth="1"/>
    <col min="6666" max="6666" width="14.85546875" customWidth="1"/>
    <col min="6667" max="6667" width="47.140625" customWidth="1"/>
    <col min="6668" max="6668" width="43.28515625" customWidth="1"/>
    <col min="6669" max="6669" width="9.7109375" customWidth="1"/>
    <col min="6670" max="6670" width="42" customWidth="1"/>
    <col min="6671" max="6671" width="64" customWidth="1"/>
    <col min="6672" max="6672" width="22.7109375" customWidth="1"/>
    <col min="6673" max="6673" width="21.42578125" customWidth="1"/>
    <col min="6674" max="6674" width="9.7109375" customWidth="1"/>
    <col min="6675" max="6675" width="71.7109375" customWidth="1"/>
    <col min="6676" max="6677" width="9.7109375" customWidth="1"/>
    <col min="6678" max="6678" width="12.28515625" customWidth="1"/>
    <col min="6679" max="6679" width="49.7109375" customWidth="1"/>
    <col min="6680" max="6680" width="48.42578125" customWidth="1"/>
    <col min="6681" max="6681" width="22.7109375" customWidth="1"/>
    <col min="6682" max="6682" width="21.42578125" customWidth="1"/>
    <col min="6683" max="6683" width="9.7109375" customWidth="1"/>
    <col min="6913" max="6913" width="8.42578125" customWidth="1"/>
    <col min="6914" max="6914" width="39.42578125" customWidth="1"/>
    <col min="6915" max="6915" width="14.85546875" customWidth="1"/>
    <col min="6916" max="6918" width="11" customWidth="1"/>
    <col min="6919" max="6919" width="7.140625" customWidth="1"/>
    <col min="6920" max="6920" width="18.7109375" customWidth="1"/>
    <col min="6921" max="6921" width="11" customWidth="1"/>
    <col min="6922" max="6922" width="14.85546875" customWidth="1"/>
    <col min="6923" max="6923" width="47.140625" customWidth="1"/>
    <col min="6924" max="6924" width="43.28515625" customWidth="1"/>
    <col min="6925" max="6925" width="9.7109375" customWidth="1"/>
    <col min="6926" max="6926" width="42" customWidth="1"/>
    <col min="6927" max="6927" width="64" customWidth="1"/>
    <col min="6928" max="6928" width="22.7109375" customWidth="1"/>
    <col min="6929" max="6929" width="21.42578125" customWidth="1"/>
    <col min="6930" max="6930" width="9.7109375" customWidth="1"/>
    <col min="6931" max="6931" width="71.7109375" customWidth="1"/>
    <col min="6932" max="6933" width="9.7109375" customWidth="1"/>
    <col min="6934" max="6934" width="12.28515625" customWidth="1"/>
    <col min="6935" max="6935" width="49.7109375" customWidth="1"/>
    <col min="6936" max="6936" width="48.42578125" customWidth="1"/>
    <col min="6937" max="6937" width="22.7109375" customWidth="1"/>
    <col min="6938" max="6938" width="21.42578125" customWidth="1"/>
    <col min="6939" max="6939" width="9.7109375" customWidth="1"/>
    <col min="7169" max="7169" width="8.42578125" customWidth="1"/>
    <col min="7170" max="7170" width="39.42578125" customWidth="1"/>
    <col min="7171" max="7171" width="14.85546875" customWidth="1"/>
    <col min="7172" max="7174" width="11" customWidth="1"/>
    <col min="7175" max="7175" width="7.140625" customWidth="1"/>
    <col min="7176" max="7176" width="18.7109375" customWidth="1"/>
    <col min="7177" max="7177" width="11" customWidth="1"/>
    <col min="7178" max="7178" width="14.85546875" customWidth="1"/>
    <col min="7179" max="7179" width="47.140625" customWidth="1"/>
    <col min="7180" max="7180" width="43.28515625" customWidth="1"/>
    <col min="7181" max="7181" width="9.7109375" customWidth="1"/>
    <col min="7182" max="7182" width="42" customWidth="1"/>
    <col min="7183" max="7183" width="64" customWidth="1"/>
    <col min="7184" max="7184" width="22.7109375" customWidth="1"/>
    <col min="7185" max="7185" width="21.42578125" customWidth="1"/>
    <col min="7186" max="7186" width="9.7109375" customWidth="1"/>
    <col min="7187" max="7187" width="71.7109375" customWidth="1"/>
    <col min="7188" max="7189" width="9.7109375" customWidth="1"/>
    <col min="7190" max="7190" width="12.28515625" customWidth="1"/>
    <col min="7191" max="7191" width="49.7109375" customWidth="1"/>
    <col min="7192" max="7192" width="48.42578125" customWidth="1"/>
    <col min="7193" max="7193" width="22.7109375" customWidth="1"/>
    <col min="7194" max="7194" width="21.42578125" customWidth="1"/>
    <col min="7195" max="7195" width="9.7109375" customWidth="1"/>
    <col min="7425" max="7425" width="8.42578125" customWidth="1"/>
    <col min="7426" max="7426" width="39.42578125" customWidth="1"/>
    <col min="7427" max="7427" width="14.85546875" customWidth="1"/>
    <col min="7428" max="7430" width="11" customWidth="1"/>
    <col min="7431" max="7431" width="7.140625" customWidth="1"/>
    <col min="7432" max="7432" width="18.7109375" customWidth="1"/>
    <col min="7433" max="7433" width="11" customWidth="1"/>
    <col min="7434" max="7434" width="14.85546875" customWidth="1"/>
    <col min="7435" max="7435" width="47.140625" customWidth="1"/>
    <col min="7436" max="7436" width="43.28515625" customWidth="1"/>
    <col min="7437" max="7437" width="9.7109375" customWidth="1"/>
    <col min="7438" max="7438" width="42" customWidth="1"/>
    <col min="7439" max="7439" width="64" customWidth="1"/>
    <col min="7440" max="7440" width="22.7109375" customWidth="1"/>
    <col min="7441" max="7441" width="21.42578125" customWidth="1"/>
    <col min="7442" max="7442" width="9.7109375" customWidth="1"/>
    <col min="7443" max="7443" width="71.7109375" customWidth="1"/>
    <col min="7444" max="7445" width="9.7109375" customWidth="1"/>
    <col min="7446" max="7446" width="12.28515625" customWidth="1"/>
    <col min="7447" max="7447" width="49.7109375" customWidth="1"/>
    <col min="7448" max="7448" width="48.42578125" customWidth="1"/>
    <col min="7449" max="7449" width="22.7109375" customWidth="1"/>
    <col min="7450" max="7450" width="21.42578125" customWidth="1"/>
    <col min="7451" max="7451" width="9.7109375" customWidth="1"/>
    <col min="7681" max="7681" width="8.42578125" customWidth="1"/>
    <col min="7682" max="7682" width="39.42578125" customWidth="1"/>
    <col min="7683" max="7683" width="14.85546875" customWidth="1"/>
    <col min="7684" max="7686" width="11" customWidth="1"/>
    <col min="7687" max="7687" width="7.140625" customWidth="1"/>
    <col min="7688" max="7688" width="18.7109375" customWidth="1"/>
    <col min="7689" max="7689" width="11" customWidth="1"/>
    <col min="7690" max="7690" width="14.85546875" customWidth="1"/>
    <col min="7691" max="7691" width="47.140625" customWidth="1"/>
    <col min="7692" max="7692" width="43.28515625" customWidth="1"/>
    <col min="7693" max="7693" width="9.7109375" customWidth="1"/>
    <col min="7694" max="7694" width="42" customWidth="1"/>
    <col min="7695" max="7695" width="64" customWidth="1"/>
    <col min="7696" max="7696" width="22.7109375" customWidth="1"/>
    <col min="7697" max="7697" width="21.42578125" customWidth="1"/>
    <col min="7698" max="7698" width="9.7109375" customWidth="1"/>
    <col min="7699" max="7699" width="71.7109375" customWidth="1"/>
    <col min="7700" max="7701" width="9.7109375" customWidth="1"/>
    <col min="7702" max="7702" width="12.28515625" customWidth="1"/>
    <col min="7703" max="7703" width="49.7109375" customWidth="1"/>
    <col min="7704" max="7704" width="48.42578125" customWidth="1"/>
    <col min="7705" max="7705" width="22.7109375" customWidth="1"/>
    <col min="7706" max="7706" width="21.42578125" customWidth="1"/>
    <col min="7707" max="7707" width="9.7109375" customWidth="1"/>
    <col min="7937" max="7937" width="8.42578125" customWidth="1"/>
    <col min="7938" max="7938" width="39.42578125" customWidth="1"/>
    <col min="7939" max="7939" width="14.85546875" customWidth="1"/>
    <col min="7940" max="7942" width="11" customWidth="1"/>
    <col min="7943" max="7943" width="7.140625" customWidth="1"/>
    <col min="7944" max="7944" width="18.7109375" customWidth="1"/>
    <col min="7945" max="7945" width="11" customWidth="1"/>
    <col min="7946" max="7946" width="14.85546875" customWidth="1"/>
    <col min="7947" max="7947" width="47.140625" customWidth="1"/>
    <col min="7948" max="7948" width="43.28515625" customWidth="1"/>
    <col min="7949" max="7949" width="9.7109375" customWidth="1"/>
    <col min="7950" max="7950" width="42" customWidth="1"/>
    <col min="7951" max="7951" width="64" customWidth="1"/>
    <col min="7952" max="7952" width="22.7109375" customWidth="1"/>
    <col min="7953" max="7953" width="21.42578125" customWidth="1"/>
    <col min="7954" max="7954" width="9.7109375" customWidth="1"/>
    <col min="7955" max="7955" width="71.7109375" customWidth="1"/>
    <col min="7956" max="7957" width="9.7109375" customWidth="1"/>
    <col min="7958" max="7958" width="12.28515625" customWidth="1"/>
    <col min="7959" max="7959" width="49.7109375" customWidth="1"/>
    <col min="7960" max="7960" width="48.42578125" customWidth="1"/>
    <col min="7961" max="7961" width="22.7109375" customWidth="1"/>
    <col min="7962" max="7962" width="21.42578125" customWidth="1"/>
    <col min="7963" max="7963" width="9.7109375" customWidth="1"/>
    <col min="8193" max="8193" width="8.42578125" customWidth="1"/>
    <col min="8194" max="8194" width="39.42578125" customWidth="1"/>
    <col min="8195" max="8195" width="14.85546875" customWidth="1"/>
    <col min="8196" max="8198" width="11" customWidth="1"/>
    <col min="8199" max="8199" width="7.140625" customWidth="1"/>
    <col min="8200" max="8200" width="18.7109375" customWidth="1"/>
    <col min="8201" max="8201" width="11" customWidth="1"/>
    <col min="8202" max="8202" width="14.85546875" customWidth="1"/>
    <col min="8203" max="8203" width="47.140625" customWidth="1"/>
    <col min="8204" max="8204" width="43.28515625" customWidth="1"/>
    <col min="8205" max="8205" width="9.7109375" customWidth="1"/>
    <col min="8206" max="8206" width="42" customWidth="1"/>
    <col min="8207" max="8207" width="64" customWidth="1"/>
    <col min="8208" max="8208" width="22.7109375" customWidth="1"/>
    <col min="8209" max="8209" width="21.42578125" customWidth="1"/>
    <col min="8210" max="8210" width="9.7109375" customWidth="1"/>
    <col min="8211" max="8211" width="71.7109375" customWidth="1"/>
    <col min="8212" max="8213" width="9.7109375" customWidth="1"/>
    <col min="8214" max="8214" width="12.28515625" customWidth="1"/>
    <col min="8215" max="8215" width="49.7109375" customWidth="1"/>
    <col min="8216" max="8216" width="48.42578125" customWidth="1"/>
    <col min="8217" max="8217" width="22.7109375" customWidth="1"/>
    <col min="8218" max="8218" width="21.42578125" customWidth="1"/>
    <col min="8219" max="8219" width="9.7109375" customWidth="1"/>
    <col min="8449" max="8449" width="8.42578125" customWidth="1"/>
    <col min="8450" max="8450" width="39.42578125" customWidth="1"/>
    <col min="8451" max="8451" width="14.85546875" customWidth="1"/>
    <col min="8452" max="8454" width="11" customWidth="1"/>
    <col min="8455" max="8455" width="7.140625" customWidth="1"/>
    <col min="8456" max="8456" width="18.7109375" customWidth="1"/>
    <col min="8457" max="8457" width="11" customWidth="1"/>
    <col min="8458" max="8458" width="14.85546875" customWidth="1"/>
    <col min="8459" max="8459" width="47.140625" customWidth="1"/>
    <col min="8460" max="8460" width="43.28515625" customWidth="1"/>
    <col min="8461" max="8461" width="9.7109375" customWidth="1"/>
    <col min="8462" max="8462" width="42" customWidth="1"/>
    <col min="8463" max="8463" width="64" customWidth="1"/>
    <col min="8464" max="8464" width="22.7109375" customWidth="1"/>
    <col min="8465" max="8465" width="21.42578125" customWidth="1"/>
    <col min="8466" max="8466" width="9.7109375" customWidth="1"/>
    <col min="8467" max="8467" width="71.7109375" customWidth="1"/>
    <col min="8468" max="8469" width="9.7109375" customWidth="1"/>
    <col min="8470" max="8470" width="12.28515625" customWidth="1"/>
    <col min="8471" max="8471" width="49.7109375" customWidth="1"/>
    <col min="8472" max="8472" width="48.42578125" customWidth="1"/>
    <col min="8473" max="8473" width="22.7109375" customWidth="1"/>
    <col min="8474" max="8474" width="21.42578125" customWidth="1"/>
    <col min="8475" max="8475" width="9.7109375" customWidth="1"/>
    <col min="8705" max="8705" width="8.42578125" customWidth="1"/>
    <col min="8706" max="8706" width="39.42578125" customWidth="1"/>
    <col min="8707" max="8707" width="14.85546875" customWidth="1"/>
    <col min="8708" max="8710" width="11" customWidth="1"/>
    <col min="8711" max="8711" width="7.140625" customWidth="1"/>
    <col min="8712" max="8712" width="18.7109375" customWidth="1"/>
    <col min="8713" max="8713" width="11" customWidth="1"/>
    <col min="8714" max="8714" width="14.85546875" customWidth="1"/>
    <col min="8715" max="8715" width="47.140625" customWidth="1"/>
    <col min="8716" max="8716" width="43.28515625" customWidth="1"/>
    <col min="8717" max="8717" width="9.7109375" customWidth="1"/>
    <col min="8718" max="8718" width="42" customWidth="1"/>
    <col min="8719" max="8719" width="64" customWidth="1"/>
    <col min="8720" max="8720" width="22.7109375" customWidth="1"/>
    <col min="8721" max="8721" width="21.42578125" customWidth="1"/>
    <col min="8722" max="8722" width="9.7109375" customWidth="1"/>
    <col min="8723" max="8723" width="71.7109375" customWidth="1"/>
    <col min="8724" max="8725" width="9.7109375" customWidth="1"/>
    <col min="8726" max="8726" width="12.28515625" customWidth="1"/>
    <col min="8727" max="8727" width="49.7109375" customWidth="1"/>
    <col min="8728" max="8728" width="48.42578125" customWidth="1"/>
    <col min="8729" max="8729" width="22.7109375" customWidth="1"/>
    <col min="8730" max="8730" width="21.42578125" customWidth="1"/>
    <col min="8731" max="8731" width="9.7109375" customWidth="1"/>
    <col min="8961" max="8961" width="8.42578125" customWidth="1"/>
    <col min="8962" max="8962" width="39.42578125" customWidth="1"/>
    <col min="8963" max="8963" width="14.85546875" customWidth="1"/>
    <col min="8964" max="8966" width="11" customWidth="1"/>
    <col min="8967" max="8967" width="7.140625" customWidth="1"/>
    <col min="8968" max="8968" width="18.7109375" customWidth="1"/>
    <col min="8969" max="8969" width="11" customWidth="1"/>
    <col min="8970" max="8970" width="14.85546875" customWidth="1"/>
    <col min="8971" max="8971" width="47.140625" customWidth="1"/>
    <col min="8972" max="8972" width="43.28515625" customWidth="1"/>
    <col min="8973" max="8973" width="9.7109375" customWidth="1"/>
    <col min="8974" max="8974" width="42" customWidth="1"/>
    <col min="8975" max="8975" width="64" customWidth="1"/>
    <col min="8976" max="8976" width="22.7109375" customWidth="1"/>
    <col min="8977" max="8977" width="21.42578125" customWidth="1"/>
    <col min="8978" max="8978" width="9.7109375" customWidth="1"/>
    <col min="8979" max="8979" width="71.7109375" customWidth="1"/>
    <col min="8980" max="8981" width="9.7109375" customWidth="1"/>
    <col min="8982" max="8982" width="12.28515625" customWidth="1"/>
    <col min="8983" max="8983" width="49.7109375" customWidth="1"/>
    <col min="8984" max="8984" width="48.42578125" customWidth="1"/>
    <col min="8985" max="8985" width="22.7109375" customWidth="1"/>
    <col min="8986" max="8986" width="21.42578125" customWidth="1"/>
    <col min="8987" max="8987" width="9.7109375" customWidth="1"/>
    <col min="9217" max="9217" width="8.42578125" customWidth="1"/>
    <col min="9218" max="9218" width="39.42578125" customWidth="1"/>
    <col min="9219" max="9219" width="14.85546875" customWidth="1"/>
    <col min="9220" max="9222" width="11" customWidth="1"/>
    <col min="9223" max="9223" width="7.140625" customWidth="1"/>
    <col min="9224" max="9224" width="18.7109375" customWidth="1"/>
    <col min="9225" max="9225" width="11" customWidth="1"/>
    <col min="9226" max="9226" width="14.85546875" customWidth="1"/>
    <col min="9227" max="9227" width="47.140625" customWidth="1"/>
    <col min="9228" max="9228" width="43.28515625" customWidth="1"/>
    <col min="9229" max="9229" width="9.7109375" customWidth="1"/>
    <col min="9230" max="9230" width="42" customWidth="1"/>
    <col min="9231" max="9231" width="64" customWidth="1"/>
    <col min="9232" max="9232" width="22.7109375" customWidth="1"/>
    <col min="9233" max="9233" width="21.42578125" customWidth="1"/>
    <col min="9234" max="9234" width="9.7109375" customWidth="1"/>
    <col min="9235" max="9235" width="71.7109375" customWidth="1"/>
    <col min="9236" max="9237" width="9.7109375" customWidth="1"/>
    <col min="9238" max="9238" width="12.28515625" customWidth="1"/>
    <col min="9239" max="9239" width="49.7109375" customWidth="1"/>
    <col min="9240" max="9240" width="48.42578125" customWidth="1"/>
    <col min="9241" max="9241" width="22.7109375" customWidth="1"/>
    <col min="9242" max="9242" width="21.42578125" customWidth="1"/>
    <col min="9243" max="9243" width="9.7109375" customWidth="1"/>
    <col min="9473" max="9473" width="8.42578125" customWidth="1"/>
    <col min="9474" max="9474" width="39.42578125" customWidth="1"/>
    <col min="9475" max="9475" width="14.85546875" customWidth="1"/>
    <col min="9476" max="9478" width="11" customWidth="1"/>
    <col min="9479" max="9479" width="7.140625" customWidth="1"/>
    <col min="9480" max="9480" width="18.7109375" customWidth="1"/>
    <col min="9481" max="9481" width="11" customWidth="1"/>
    <col min="9482" max="9482" width="14.85546875" customWidth="1"/>
    <col min="9483" max="9483" width="47.140625" customWidth="1"/>
    <col min="9484" max="9484" width="43.28515625" customWidth="1"/>
    <col min="9485" max="9485" width="9.7109375" customWidth="1"/>
    <col min="9486" max="9486" width="42" customWidth="1"/>
    <col min="9487" max="9487" width="64" customWidth="1"/>
    <col min="9488" max="9488" width="22.7109375" customWidth="1"/>
    <col min="9489" max="9489" width="21.42578125" customWidth="1"/>
    <col min="9490" max="9490" width="9.7109375" customWidth="1"/>
    <col min="9491" max="9491" width="71.7109375" customWidth="1"/>
    <col min="9492" max="9493" width="9.7109375" customWidth="1"/>
    <col min="9494" max="9494" width="12.28515625" customWidth="1"/>
    <col min="9495" max="9495" width="49.7109375" customWidth="1"/>
    <col min="9496" max="9496" width="48.42578125" customWidth="1"/>
    <col min="9497" max="9497" width="22.7109375" customWidth="1"/>
    <col min="9498" max="9498" width="21.42578125" customWidth="1"/>
    <col min="9499" max="9499" width="9.7109375" customWidth="1"/>
    <col min="9729" max="9729" width="8.42578125" customWidth="1"/>
    <col min="9730" max="9730" width="39.42578125" customWidth="1"/>
    <col min="9731" max="9731" width="14.85546875" customWidth="1"/>
    <col min="9732" max="9734" width="11" customWidth="1"/>
    <col min="9735" max="9735" width="7.140625" customWidth="1"/>
    <col min="9736" max="9736" width="18.7109375" customWidth="1"/>
    <col min="9737" max="9737" width="11" customWidth="1"/>
    <col min="9738" max="9738" width="14.85546875" customWidth="1"/>
    <col min="9739" max="9739" width="47.140625" customWidth="1"/>
    <col min="9740" max="9740" width="43.28515625" customWidth="1"/>
    <col min="9741" max="9741" width="9.7109375" customWidth="1"/>
    <col min="9742" max="9742" width="42" customWidth="1"/>
    <col min="9743" max="9743" width="64" customWidth="1"/>
    <col min="9744" max="9744" width="22.7109375" customWidth="1"/>
    <col min="9745" max="9745" width="21.42578125" customWidth="1"/>
    <col min="9746" max="9746" width="9.7109375" customWidth="1"/>
    <col min="9747" max="9747" width="71.7109375" customWidth="1"/>
    <col min="9748" max="9749" width="9.7109375" customWidth="1"/>
    <col min="9750" max="9750" width="12.28515625" customWidth="1"/>
    <col min="9751" max="9751" width="49.7109375" customWidth="1"/>
    <col min="9752" max="9752" width="48.42578125" customWidth="1"/>
    <col min="9753" max="9753" width="22.7109375" customWidth="1"/>
    <col min="9754" max="9754" width="21.42578125" customWidth="1"/>
    <col min="9755" max="9755" width="9.7109375" customWidth="1"/>
    <col min="9985" max="9985" width="8.42578125" customWidth="1"/>
    <col min="9986" max="9986" width="39.42578125" customWidth="1"/>
    <col min="9987" max="9987" width="14.85546875" customWidth="1"/>
    <col min="9988" max="9990" width="11" customWidth="1"/>
    <col min="9991" max="9991" width="7.140625" customWidth="1"/>
    <col min="9992" max="9992" width="18.7109375" customWidth="1"/>
    <col min="9993" max="9993" width="11" customWidth="1"/>
    <col min="9994" max="9994" width="14.85546875" customWidth="1"/>
    <col min="9995" max="9995" width="47.140625" customWidth="1"/>
    <col min="9996" max="9996" width="43.28515625" customWidth="1"/>
    <col min="9997" max="9997" width="9.7109375" customWidth="1"/>
    <col min="9998" max="9998" width="42" customWidth="1"/>
    <col min="9999" max="9999" width="64" customWidth="1"/>
    <col min="10000" max="10000" width="22.7109375" customWidth="1"/>
    <col min="10001" max="10001" width="21.42578125" customWidth="1"/>
    <col min="10002" max="10002" width="9.7109375" customWidth="1"/>
    <col min="10003" max="10003" width="71.7109375" customWidth="1"/>
    <col min="10004" max="10005" width="9.7109375" customWidth="1"/>
    <col min="10006" max="10006" width="12.28515625" customWidth="1"/>
    <col min="10007" max="10007" width="49.7109375" customWidth="1"/>
    <col min="10008" max="10008" width="48.42578125" customWidth="1"/>
    <col min="10009" max="10009" width="22.7109375" customWidth="1"/>
    <col min="10010" max="10010" width="21.42578125" customWidth="1"/>
    <col min="10011" max="10011" width="9.7109375" customWidth="1"/>
    <col min="10241" max="10241" width="8.42578125" customWidth="1"/>
    <col min="10242" max="10242" width="39.42578125" customWidth="1"/>
    <col min="10243" max="10243" width="14.85546875" customWidth="1"/>
    <col min="10244" max="10246" width="11" customWidth="1"/>
    <col min="10247" max="10247" width="7.140625" customWidth="1"/>
    <col min="10248" max="10248" width="18.7109375" customWidth="1"/>
    <col min="10249" max="10249" width="11" customWidth="1"/>
    <col min="10250" max="10250" width="14.85546875" customWidth="1"/>
    <col min="10251" max="10251" width="47.140625" customWidth="1"/>
    <col min="10252" max="10252" width="43.28515625" customWidth="1"/>
    <col min="10253" max="10253" width="9.7109375" customWidth="1"/>
    <col min="10254" max="10254" width="42" customWidth="1"/>
    <col min="10255" max="10255" width="64" customWidth="1"/>
    <col min="10256" max="10256" width="22.7109375" customWidth="1"/>
    <col min="10257" max="10257" width="21.42578125" customWidth="1"/>
    <col min="10258" max="10258" width="9.7109375" customWidth="1"/>
    <col min="10259" max="10259" width="71.7109375" customWidth="1"/>
    <col min="10260" max="10261" width="9.7109375" customWidth="1"/>
    <col min="10262" max="10262" width="12.28515625" customWidth="1"/>
    <col min="10263" max="10263" width="49.7109375" customWidth="1"/>
    <col min="10264" max="10264" width="48.42578125" customWidth="1"/>
    <col min="10265" max="10265" width="22.7109375" customWidth="1"/>
    <col min="10266" max="10266" width="21.42578125" customWidth="1"/>
    <col min="10267" max="10267" width="9.7109375" customWidth="1"/>
    <col min="10497" max="10497" width="8.42578125" customWidth="1"/>
    <col min="10498" max="10498" width="39.42578125" customWidth="1"/>
    <col min="10499" max="10499" width="14.85546875" customWidth="1"/>
    <col min="10500" max="10502" width="11" customWidth="1"/>
    <col min="10503" max="10503" width="7.140625" customWidth="1"/>
    <col min="10504" max="10504" width="18.7109375" customWidth="1"/>
    <col min="10505" max="10505" width="11" customWidth="1"/>
    <col min="10506" max="10506" width="14.85546875" customWidth="1"/>
    <col min="10507" max="10507" width="47.140625" customWidth="1"/>
    <col min="10508" max="10508" width="43.28515625" customWidth="1"/>
    <col min="10509" max="10509" width="9.7109375" customWidth="1"/>
    <col min="10510" max="10510" width="42" customWidth="1"/>
    <col min="10511" max="10511" width="64" customWidth="1"/>
    <col min="10512" max="10512" width="22.7109375" customWidth="1"/>
    <col min="10513" max="10513" width="21.42578125" customWidth="1"/>
    <col min="10514" max="10514" width="9.7109375" customWidth="1"/>
    <col min="10515" max="10515" width="71.7109375" customWidth="1"/>
    <col min="10516" max="10517" width="9.7109375" customWidth="1"/>
    <col min="10518" max="10518" width="12.28515625" customWidth="1"/>
    <col min="10519" max="10519" width="49.7109375" customWidth="1"/>
    <col min="10520" max="10520" width="48.42578125" customWidth="1"/>
    <col min="10521" max="10521" width="22.7109375" customWidth="1"/>
    <col min="10522" max="10522" width="21.42578125" customWidth="1"/>
    <col min="10523" max="10523" width="9.7109375" customWidth="1"/>
    <col min="10753" max="10753" width="8.42578125" customWidth="1"/>
    <col min="10754" max="10754" width="39.42578125" customWidth="1"/>
    <col min="10755" max="10755" width="14.85546875" customWidth="1"/>
    <col min="10756" max="10758" width="11" customWidth="1"/>
    <col min="10759" max="10759" width="7.140625" customWidth="1"/>
    <col min="10760" max="10760" width="18.7109375" customWidth="1"/>
    <col min="10761" max="10761" width="11" customWidth="1"/>
    <col min="10762" max="10762" width="14.85546875" customWidth="1"/>
    <col min="10763" max="10763" width="47.140625" customWidth="1"/>
    <col min="10764" max="10764" width="43.28515625" customWidth="1"/>
    <col min="10765" max="10765" width="9.7109375" customWidth="1"/>
    <col min="10766" max="10766" width="42" customWidth="1"/>
    <col min="10767" max="10767" width="64" customWidth="1"/>
    <col min="10768" max="10768" width="22.7109375" customWidth="1"/>
    <col min="10769" max="10769" width="21.42578125" customWidth="1"/>
    <col min="10770" max="10770" width="9.7109375" customWidth="1"/>
    <col min="10771" max="10771" width="71.7109375" customWidth="1"/>
    <col min="10772" max="10773" width="9.7109375" customWidth="1"/>
    <col min="10774" max="10774" width="12.28515625" customWidth="1"/>
    <col min="10775" max="10775" width="49.7109375" customWidth="1"/>
    <col min="10776" max="10776" width="48.42578125" customWidth="1"/>
    <col min="10777" max="10777" width="22.7109375" customWidth="1"/>
    <col min="10778" max="10778" width="21.42578125" customWidth="1"/>
    <col min="10779" max="10779" width="9.7109375" customWidth="1"/>
    <col min="11009" max="11009" width="8.42578125" customWidth="1"/>
    <col min="11010" max="11010" width="39.42578125" customWidth="1"/>
    <col min="11011" max="11011" width="14.85546875" customWidth="1"/>
    <col min="11012" max="11014" width="11" customWidth="1"/>
    <col min="11015" max="11015" width="7.140625" customWidth="1"/>
    <col min="11016" max="11016" width="18.7109375" customWidth="1"/>
    <col min="11017" max="11017" width="11" customWidth="1"/>
    <col min="11018" max="11018" width="14.85546875" customWidth="1"/>
    <col min="11019" max="11019" width="47.140625" customWidth="1"/>
    <col min="11020" max="11020" width="43.28515625" customWidth="1"/>
    <col min="11021" max="11021" width="9.7109375" customWidth="1"/>
    <col min="11022" max="11022" width="42" customWidth="1"/>
    <col min="11023" max="11023" width="64" customWidth="1"/>
    <col min="11024" max="11024" width="22.7109375" customWidth="1"/>
    <col min="11025" max="11025" width="21.42578125" customWidth="1"/>
    <col min="11026" max="11026" width="9.7109375" customWidth="1"/>
    <col min="11027" max="11027" width="71.7109375" customWidth="1"/>
    <col min="11028" max="11029" width="9.7109375" customWidth="1"/>
    <col min="11030" max="11030" width="12.28515625" customWidth="1"/>
    <col min="11031" max="11031" width="49.7109375" customWidth="1"/>
    <col min="11032" max="11032" width="48.42578125" customWidth="1"/>
    <col min="11033" max="11033" width="22.7109375" customWidth="1"/>
    <col min="11034" max="11034" width="21.42578125" customWidth="1"/>
    <col min="11035" max="11035" width="9.7109375" customWidth="1"/>
    <col min="11265" max="11265" width="8.42578125" customWidth="1"/>
    <col min="11266" max="11266" width="39.42578125" customWidth="1"/>
    <col min="11267" max="11267" width="14.85546875" customWidth="1"/>
    <col min="11268" max="11270" width="11" customWidth="1"/>
    <col min="11271" max="11271" width="7.140625" customWidth="1"/>
    <col min="11272" max="11272" width="18.7109375" customWidth="1"/>
    <col min="11273" max="11273" width="11" customWidth="1"/>
    <col min="11274" max="11274" width="14.85546875" customWidth="1"/>
    <col min="11275" max="11275" width="47.140625" customWidth="1"/>
    <col min="11276" max="11276" width="43.28515625" customWidth="1"/>
    <col min="11277" max="11277" width="9.7109375" customWidth="1"/>
    <col min="11278" max="11278" width="42" customWidth="1"/>
    <col min="11279" max="11279" width="64" customWidth="1"/>
    <col min="11280" max="11280" width="22.7109375" customWidth="1"/>
    <col min="11281" max="11281" width="21.42578125" customWidth="1"/>
    <col min="11282" max="11282" width="9.7109375" customWidth="1"/>
    <col min="11283" max="11283" width="71.7109375" customWidth="1"/>
    <col min="11284" max="11285" width="9.7109375" customWidth="1"/>
    <col min="11286" max="11286" width="12.28515625" customWidth="1"/>
    <col min="11287" max="11287" width="49.7109375" customWidth="1"/>
    <col min="11288" max="11288" width="48.42578125" customWidth="1"/>
    <col min="11289" max="11289" width="22.7109375" customWidth="1"/>
    <col min="11290" max="11290" width="21.42578125" customWidth="1"/>
    <col min="11291" max="11291" width="9.7109375" customWidth="1"/>
    <col min="11521" max="11521" width="8.42578125" customWidth="1"/>
    <col min="11522" max="11522" width="39.42578125" customWidth="1"/>
    <col min="11523" max="11523" width="14.85546875" customWidth="1"/>
    <col min="11524" max="11526" width="11" customWidth="1"/>
    <col min="11527" max="11527" width="7.140625" customWidth="1"/>
    <col min="11528" max="11528" width="18.7109375" customWidth="1"/>
    <col min="11529" max="11529" width="11" customWidth="1"/>
    <col min="11530" max="11530" width="14.85546875" customWidth="1"/>
    <col min="11531" max="11531" width="47.140625" customWidth="1"/>
    <col min="11532" max="11532" width="43.28515625" customWidth="1"/>
    <col min="11533" max="11533" width="9.7109375" customWidth="1"/>
    <col min="11534" max="11534" width="42" customWidth="1"/>
    <col min="11535" max="11535" width="64" customWidth="1"/>
    <col min="11536" max="11536" width="22.7109375" customWidth="1"/>
    <col min="11537" max="11537" width="21.42578125" customWidth="1"/>
    <col min="11538" max="11538" width="9.7109375" customWidth="1"/>
    <col min="11539" max="11539" width="71.7109375" customWidth="1"/>
    <col min="11540" max="11541" width="9.7109375" customWidth="1"/>
    <col min="11542" max="11542" width="12.28515625" customWidth="1"/>
    <col min="11543" max="11543" width="49.7109375" customWidth="1"/>
    <col min="11544" max="11544" width="48.42578125" customWidth="1"/>
    <col min="11545" max="11545" width="22.7109375" customWidth="1"/>
    <col min="11546" max="11546" width="21.42578125" customWidth="1"/>
    <col min="11547" max="11547" width="9.7109375" customWidth="1"/>
    <col min="11777" max="11777" width="8.42578125" customWidth="1"/>
    <col min="11778" max="11778" width="39.42578125" customWidth="1"/>
    <col min="11779" max="11779" width="14.85546875" customWidth="1"/>
    <col min="11780" max="11782" width="11" customWidth="1"/>
    <col min="11783" max="11783" width="7.140625" customWidth="1"/>
    <col min="11784" max="11784" width="18.7109375" customWidth="1"/>
    <col min="11785" max="11785" width="11" customWidth="1"/>
    <col min="11786" max="11786" width="14.85546875" customWidth="1"/>
    <col min="11787" max="11787" width="47.140625" customWidth="1"/>
    <col min="11788" max="11788" width="43.28515625" customWidth="1"/>
    <col min="11789" max="11789" width="9.7109375" customWidth="1"/>
    <col min="11790" max="11790" width="42" customWidth="1"/>
    <col min="11791" max="11791" width="64" customWidth="1"/>
    <col min="11792" max="11792" width="22.7109375" customWidth="1"/>
    <col min="11793" max="11793" width="21.42578125" customWidth="1"/>
    <col min="11794" max="11794" width="9.7109375" customWidth="1"/>
    <col min="11795" max="11795" width="71.7109375" customWidth="1"/>
    <col min="11796" max="11797" width="9.7109375" customWidth="1"/>
    <col min="11798" max="11798" width="12.28515625" customWidth="1"/>
    <col min="11799" max="11799" width="49.7109375" customWidth="1"/>
    <col min="11800" max="11800" width="48.42578125" customWidth="1"/>
    <col min="11801" max="11801" width="22.7109375" customWidth="1"/>
    <col min="11802" max="11802" width="21.42578125" customWidth="1"/>
    <col min="11803" max="11803" width="9.7109375" customWidth="1"/>
    <col min="12033" max="12033" width="8.42578125" customWidth="1"/>
    <col min="12034" max="12034" width="39.42578125" customWidth="1"/>
    <col min="12035" max="12035" width="14.85546875" customWidth="1"/>
    <col min="12036" max="12038" width="11" customWidth="1"/>
    <col min="12039" max="12039" width="7.140625" customWidth="1"/>
    <col min="12040" max="12040" width="18.7109375" customWidth="1"/>
    <col min="12041" max="12041" width="11" customWidth="1"/>
    <col min="12042" max="12042" width="14.85546875" customWidth="1"/>
    <col min="12043" max="12043" width="47.140625" customWidth="1"/>
    <col min="12044" max="12044" width="43.28515625" customWidth="1"/>
    <col min="12045" max="12045" width="9.7109375" customWidth="1"/>
    <col min="12046" max="12046" width="42" customWidth="1"/>
    <col min="12047" max="12047" width="64" customWidth="1"/>
    <col min="12048" max="12048" width="22.7109375" customWidth="1"/>
    <col min="12049" max="12049" width="21.42578125" customWidth="1"/>
    <col min="12050" max="12050" width="9.7109375" customWidth="1"/>
    <col min="12051" max="12051" width="71.7109375" customWidth="1"/>
    <col min="12052" max="12053" width="9.7109375" customWidth="1"/>
    <col min="12054" max="12054" width="12.28515625" customWidth="1"/>
    <col min="12055" max="12055" width="49.7109375" customWidth="1"/>
    <col min="12056" max="12056" width="48.42578125" customWidth="1"/>
    <col min="12057" max="12057" width="22.7109375" customWidth="1"/>
    <col min="12058" max="12058" width="21.42578125" customWidth="1"/>
    <col min="12059" max="12059" width="9.7109375" customWidth="1"/>
    <col min="12289" max="12289" width="8.42578125" customWidth="1"/>
    <col min="12290" max="12290" width="39.42578125" customWidth="1"/>
    <col min="12291" max="12291" width="14.85546875" customWidth="1"/>
    <col min="12292" max="12294" width="11" customWidth="1"/>
    <col min="12295" max="12295" width="7.140625" customWidth="1"/>
    <col min="12296" max="12296" width="18.7109375" customWidth="1"/>
    <col min="12297" max="12297" width="11" customWidth="1"/>
    <col min="12298" max="12298" width="14.85546875" customWidth="1"/>
    <col min="12299" max="12299" width="47.140625" customWidth="1"/>
    <col min="12300" max="12300" width="43.28515625" customWidth="1"/>
    <col min="12301" max="12301" width="9.7109375" customWidth="1"/>
    <col min="12302" max="12302" width="42" customWidth="1"/>
    <col min="12303" max="12303" width="64" customWidth="1"/>
    <col min="12304" max="12304" width="22.7109375" customWidth="1"/>
    <col min="12305" max="12305" width="21.42578125" customWidth="1"/>
    <col min="12306" max="12306" width="9.7109375" customWidth="1"/>
    <col min="12307" max="12307" width="71.7109375" customWidth="1"/>
    <col min="12308" max="12309" width="9.7109375" customWidth="1"/>
    <col min="12310" max="12310" width="12.28515625" customWidth="1"/>
    <col min="12311" max="12311" width="49.7109375" customWidth="1"/>
    <col min="12312" max="12312" width="48.42578125" customWidth="1"/>
    <col min="12313" max="12313" width="22.7109375" customWidth="1"/>
    <col min="12314" max="12314" width="21.42578125" customWidth="1"/>
    <col min="12315" max="12315" width="9.7109375" customWidth="1"/>
    <col min="12545" max="12545" width="8.42578125" customWidth="1"/>
    <col min="12546" max="12546" width="39.42578125" customWidth="1"/>
    <col min="12547" max="12547" width="14.85546875" customWidth="1"/>
    <col min="12548" max="12550" width="11" customWidth="1"/>
    <col min="12551" max="12551" width="7.140625" customWidth="1"/>
    <col min="12552" max="12552" width="18.7109375" customWidth="1"/>
    <col min="12553" max="12553" width="11" customWidth="1"/>
    <col min="12554" max="12554" width="14.85546875" customWidth="1"/>
    <col min="12555" max="12555" width="47.140625" customWidth="1"/>
    <col min="12556" max="12556" width="43.28515625" customWidth="1"/>
    <col min="12557" max="12557" width="9.7109375" customWidth="1"/>
    <col min="12558" max="12558" width="42" customWidth="1"/>
    <col min="12559" max="12559" width="64" customWidth="1"/>
    <col min="12560" max="12560" width="22.7109375" customWidth="1"/>
    <col min="12561" max="12561" width="21.42578125" customWidth="1"/>
    <col min="12562" max="12562" width="9.7109375" customWidth="1"/>
    <col min="12563" max="12563" width="71.7109375" customWidth="1"/>
    <col min="12564" max="12565" width="9.7109375" customWidth="1"/>
    <col min="12566" max="12566" width="12.28515625" customWidth="1"/>
    <col min="12567" max="12567" width="49.7109375" customWidth="1"/>
    <col min="12568" max="12568" width="48.42578125" customWidth="1"/>
    <col min="12569" max="12569" width="22.7109375" customWidth="1"/>
    <col min="12570" max="12570" width="21.42578125" customWidth="1"/>
    <col min="12571" max="12571" width="9.7109375" customWidth="1"/>
    <col min="12801" max="12801" width="8.42578125" customWidth="1"/>
    <col min="12802" max="12802" width="39.42578125" customWidth="1"/>
    <col min="12803" max="12803" width="14.85546875" customWidth="1"/>
    <col min="12804" max="12806" width="11" customWidth="1"/>
    <col min="12807" max="12807" width="7.140625" customWidth="1"/>
    <col min="12808" max="12808" width="18.7109375" customWidth="1"/>
    <col min="12809" max="12809" width="11" customWidth="1"/>
    <col min="12810" max="12810" width="14.85546875" customWidth="1"/>
    <col min="12811" max="12811" width="47.140625" customWidth="1"/>
    <col min="12812" max="12812" width="43.28515625" customWidth="1"/>
    <col min="12813" max="12813" width="9.7109375" customWidth="1"/>
    <col min="12814" max="12814" width="42" customWidth="1"/>
    <col min="12815" max="12815" width="64" customWidth="1"/>
    <col min="12816" max="12816" width="22.7109375" customWidth="1"/>
    <col min="12817" max="12817" width="21.42578125" customWidth="1"/>
    <col min="12818" max="12818" width="9.7109375" customWidth="1"/>
    <col min="12819" max="12819" width="71.7109375" customWidth="1"/>
    <col min="12820" max="12821" width="9.7109375" customWidth="1"/>
    <col min="12822" max="12822" width="12.28515625" customWidth="1"/>
    <col min="12823" max="12823" width="49.7109375" customWidth="1"/>
    <col min="12824" max="12824" width="48.42578125" customWidth="1"/>
    <col min="12825" max="12825" width="22.7109375" customWidth="1"/>
    <col min="12826" max="12826" width="21.42578125" customWidth="1"/>
    <col min="12827" max="12827" width="9.7109375" customWidth="1"/>
    <col min="13057" max="13057" width="8.42578125" customWidth="1"/>
    <col min="13058" max="13058" width="39.42578125" customWidth="1"/>
    <col min="13059" max="13059" width="14.85546875" customWidth="1"/>
    <col min="13060" max="13062" width="11" customWidth="1"/>
    <col min="13063" max="13063" width="7.140625" customWidth="1"/>
    <col min="13064" max="13064" width="18.7109375" customWidth="1"/>
    <col min="13065" max="13065" width="11" customWidth="1"/>
    <col min="13066" max="13066" width="14.85546875" customWidth="1"/>
    <col min="13067" max="13067" width="47.140625" customWidth="1"/>
    <col min="13068" max="13068" width="43.28515625" customWidth="1"/>
    <col min="13069" max="13069" width="9.7109375" customWidth="1"/>
    <col min="13070" max="13070" width="42" customWidth="1"/>
    <col min="13071" max="13071" width="64" customWidth="1"/>
    <col min="13072" max="13072" width="22.7109375" customWidth="1"/>
    <col min="13073" max="13073" width="21.42578125" customWidth="1"/>
    <col min="13074" max="13074" width="9.7109375" customWidth="1"/>
    <col min="13075" max="13075" width="71.7109375" customWidth="1"/>
    <col min="13076" max="13077" width="9.7109375" customWidth="1"/>
    <col min="13078" max="13078" width="12.28515625" customWidth="1"/>
    <col min="13079" max="13079" width="49.7109375" customWidth="1"/>
    <col min="13080" max="13080" width="48.42578125" customWidth="1"/>
    <col min="13081" max="13081" width="22.7109375" customWidth="1"/>
    <col min="13082" max="13082" width="21.42578125" customWidth="1"/>
    <col min="13083" max="13083" width="9.7109375" customWidth="1"/>
    <col min="13313" max="13313" width="8.42578125" customWidth="1"/>
    <col min="13314" max="13314" width="39.42578125" customWidth="1"/>
    <col min="13315" max="13315" width="14.85546875" customWidth="1"/>
    <col min="13316" max="13318" width="11" customWidth="1"/>
    <col min="13319" max="13319" width="7.140625" customWidth="1"/>
    <col min="13320" max="13320" width="18.7109375" customWidth="1"/>
    <col min="13321" max="13321" width="11" customWidth="1"/>
    <col min="13322" max="13322" width="14.85546875" customWidth="1"/>
    <col min="13323" max="13323" width="47.140625" customWidth="1"/>
    <col min="13324" max="13324" width="43.28515625" customWidth="1"/>
    <col min="13325" max="13325" width="9.7109375" customWidth="1"/>
    <col min="13326" max="13326" width="42" customWidth="1"/>
    <col min="13327" max="13327" width="64" customWidth="1"/>
    <col min="13328" max="13328" width="22.7109375" customWidth="1"/>
    <col min="13329" max="13329" width="21.42578125" customWidth="1"/>
    <col min="13330" max="13330" width="9.7109375" customWidth="1"/>
    <col min="13331" max="13331" width="71.7109375" customWidth="1"/>
    <col min="13332" max="13333" width="9.7109375" customWidth="1"/>
    <col min="13334" max="13334" width="12.28515625" customWidth="1"/>
    <col min="13335" max="13335" width="49.7109375" customWidth="1"/>
    <col min="13336" max="13336" width="48.42578125" customWidth="1"/>
    <col min="13337" max="13337" width="22.7109375" customWidth="1"/>
    <col min="13338" max="13338" width="21.42578125" customWidth="1"/>
    <col min="13339" max="13339" width="9.7109375" customWidth="1"/>
    <col min="13569" max="13569" width="8.42578125" customWidth="1"/>
    <col min="13570" max="13570" width="39.42578125" customWidth="1"/>
    <col min="13571" max="13571" width="14.85546875" customWidth="1"/>
    <col min="13572" max="13574" width="11" customWidth="1"/>
    <col min="13575" max="13575" width="7.140625" customWidth="1"/>
    <col min="13576" max="13576" width="18.7109375" customWidth="1"/>
    <col min="13577" max="13577" width="11" customWidth="1"/>
    <col min="13578" max="13578" width="14.85546875" customWidth="1"/>
    <col min="13579" max="13579" width="47.140625" customWidth="1"/>
    <col min="13580" max="13580" width="43.28515625" customWidth="1"/>
    <col min="13581" max="13581" width="9.7109375" customWidth="1"/>
    <col min="13582" max="13582" width="42" customWidth="1"/>
    <col min="13583" max="13583" width="64" customWidth="1"/>
    <col min="13584" max="13584" width="22.7109375" customWidth="1"/>
    <col min="13585" max="13585" width="21.42578125" customWidth="1"/>
    <col min="13586" max="13586" width="9.7109375" customWidth="1"/>
    <col min="13587" max="13587" width="71.7109375" customWidth="1"/>
    <col min="13588" max="13589" width="9.7109375" customWidth="1"/>
    <col min="13590" max="13590" width="12.28515625" customWidth="1"/>
    <col min="13591" max="13591" width="49.7109375" customWidth="1"/>
    <col min="13592" max="13592" width="48.42578125" customWidth="1"/>
    <col min="13593" max="13593" width="22.7109375" customWidth="1"/>
    <col min="13594" max="13594" width="21.42578125" customWidth="1"/>
    <col min="13595" max="13595" width="9.7109375" customWidth="1"/>
    <col min="13825" max="13825" width="8.42578125" customWidth="1"/>
    <col min="13826" max="13826" width="39.42578125" customWidth="1"/>
    <col min="13827" max="13827" width="14.85546875" customWidth="1"/>
    <col min="13828" max="13830" width="11" customWidth="1"/>
    <col min="13831" max="13831" width="7.140625" customWidth="1"/>
    <col min="13832" max="13832" width="18.7109375" customWidth="1"/>
    <col min="13833" max="13833" width="11" customWidth="1"/>
    <col min="13834" max="13834" width="14.85546875" customWidth="1"/>
    <col min="13835" max="13835" width="47.140625" customWidth="1"/>
    <col min="13836" max="13836" width="43.28515625" customWidth="1"/>
    <col min="13837" max="13837" width="9.7109375" customWidth="1"/>
    <col min="13838" max="13838" width="42" customWidth="1"/>
    <col min="13839" max="13839" width="64" customWidth="1"/>
    <col min="13840" max="13840" width="22.7109375" customWidth="1"/>
    <col min="13841" max="13841" width="21.42578125" customWidth="1"/>
    <col min="13842" max="13842" width="9.7109375" customWidth="1"/>
    <col min="13843" max="13843" width="71.7109375" customWidth="1"/>
    <col min="13844" max="13845" width="9.7109375" customWidth="1"/>
    <col min="13846" max="13846" width="12.28515625" customWidth="1"/>
    <col min="13847" max="13847" width="49.7109375" customWidth="1"/>
    <col min="13848" max="13848" width="48.42578125" customWidth="1"/>
    <col min="13849" max="13849" width="22.7109375" customWidth="1"/>
    <col min="13850" max="13850" width="21.42578125" customWidth="1"/>
    <col min="13851" max="13851" width="9.7109375" customWidth="1"/>
    <col min="14081" max="14081" width="8.42578125" customWidth="1"/>
    <col min="14082" max="14082" width="39.42578125" customWidth="1"/>
    <col min="14083" max="14083" width="14.85546875" customWidth="1"/>
    <col min="14084" max="14086" width="11" customWidth="1"/>
    <col min="14087" max="14087" width="7.140625" customWidth="1"/>
    <col min="14088" max="14088" width="18.7109375" customWidth="1"/>
    <col min="14089" max="14089" width="11" customWidth="1"/>
    <col min="14090" max="14090" width="14.85546875" customWidth="1"/>
    <col min="14091" max="14091" width="47.140625" customWidth="1"/>
    <col min="14092" max="14092" width="43.28515625" customWidth="1"/>
    <col min="14093" max="14093" width="9.7109375" customWidth="1"/>
    <col min="14094" max="14094" width="42" customWidth="1"/>
    <col min="14095" max="14095" width="64" customWidth="1"/>
    <col min="14096" max="14096" width="22.7109375" customWidth="1"/>
    <col min="14097" max="14097" width="21.42578125" customWidth="1"/>
    <col min="14098" max="14098" width="9.7109375" customWidth="1"/>
    <col min="14099" max="14099" width="71.7109375" customWidth="1"/>
    <col min="14100" max="14101" width="9.7109375" customWidth="1"/>
    <col min="14102" max="14102" width="12.28515625" customWidth="1"/>
    <col min="14103" max="14103" width="49.7109375" customWidth="1"/>
    <col min="14104" max="14104" width="48.42578125" customWidth="1"/>
    <col min="14105" max="14105" width="22.7109375" customWidth="1"/>
    <col min="14106" max="14106" width="21.42578125" customWidth="1"/>
    <col min="14107" max="14107" width="9.7109375" customWidth="1"/>
    <col min="14337" max="14337" width="8.42578125" customWidth="1"/>
    <col min="14338" max="14338" width="39.42578125" customWidth="1"/>
    <col min="14339" max="14339" width="14.85546875" customWidth="1"/>
    <col min="14340" max="14342" width="11" customWidth="1"/>
    <col min="14343" max="14343" width="7.140625" customWidth="1"/>
    <col min="14344" max="14344" width="18.7109375" customWidth="1"/>
    <col min="14345" max="14345" width="11" customWidth="1"/>
    <col min="14346" max="14346" width="14.85546875" customWidth="1"/>
    <col min="14347" max="14347" width="47.140625" customWidth="1"/>
    <col min="14348" max="14348" width="43.28515625" customWidth="1"/>
    <col min="14349" max="14349" width="9.7109375" customWidth="1"/>
    <col min="14350" max="14350" width="42" customWidth="1"/>
    <col min="14351" max="14351" width="64" customWidth="1"/>
    <col min="14352" max="14352" width="22.7109375" customWidth="1"/>
    <col min="14353" max="14353" width="21.42578125" customWidth="1"/>
    <col min="14354" max="14354" width="9.7109375" customWidth="1"/>
    <col min="14355" max="14355" width="71.7109375" customWidth="1"/>
    <col min="14356" max="14357" width="9.7109375" customWidth="1"/>
    <col min="14358" max="14358" width="12.28515625" customWidth="1"/>
    <col min="14359" max="14359" width="49.7109375" customWidth="1"/>
    <col min="14360" max="14360" width="48.42578125" customWidth="1"/>
    <col min="14361" max="14361" width="22.7109375" customWidth="1"/>
    <col min="14362" max="14362" width="21.42578125" customWidth="1"/>
    <col min="14363" max="14363" width="9.7109375" customWidth="1"/>
    <col min="14593" max="14593" width="8.42578125" customWidth="1"/>
    <col min="14594" max="14594" width="39.42578125" customWidth="1"/>
    <col min="14595" max="14595" width="14.85546875" customWidth="1"/>
    <col min="14596" max="14598" width="11" customWidth="1"/>
    <col min="14599" max="14599" width="7.140625" customWidth="1"/>
    <col min="14600" max="14600" width="18.7109375" customWidth="1"/>
    <col min="14601" max="14601" width="11" customWidth="1"/>
    <col min="14602" max="14602" width="14.85546875" customWidth="1"/>
    <col min="14603" max="14603" width="47.140625" customWidth="1"/>
    <col min="14604" max="14604" width="43.28515625" customWidth="1"/>
    <col min="14605" max="14605" width="9.7109375" customWidth="1"/>
    <col min="14606" max="14606" width="42" customWidth="1"/>
    <col min="14607" max="14607" width="64" customWidth="1"/>
    <col min="14608" max="14608" width="22.7109375" customWidth="1"/>
    <col min="14609" max="14609" width="21.42578125" customWidth="1"/>
    <col min="14610" max="14610" width="9.7109375" customWidth="1"/>
    <col min="14611" max="14611" width="71.7109375" customWidth="1"/>
    <col min="14612" max="14613" width="9.7109375" customWidth="1"/>
    <col min="14614" max="14614" width="12.28515625" customWidth="1"/>
    <col min="14615" max="14615" width="49.7109375" customWidth="1"/>
    <col min="14616" max="14616" width="48.42578125" customWidth="1"/>
    <col min="14617" max="14617" width="22.7109375" customWidth="1"/>
    <col min="14618" max="14618" width="21.42578125" customWidth="1"/>
    <col min="14619" max="14619" width="9.7109375" customWidth="1"/>
    <col min="14849" max="14849" width="8.42578125" customWidth="1"/>
    <col min="14850" max="14850" width="39.42578125" customWidth="1"/>
    <col min="14851" max="14851" width="14.85546875" customWidth="1"/>
    <col min="14852" max="14854" width="11" customWidth="1"/>
    <col min="14855" max="14855" width="7.140625" customWidth="1"/>
    <col min="14856" max="14856" width="18.7109375" customWidth="1"/>
    <col min="14857" max="14857" width="11" customWidth="1"/>
    <col min="14858" max="14858" width="14.85546875" customWidth="1"/>
    <col min="14859" max="14859" width="47.140625" customWidth="1"/>
    <col min="14860" max="14860" width="43.28515625" customWidth="1"/>
    <col min="14861" max="14861" width="9.7109375" customWidth="1"/>
    <col min="14862" max="14862" width="42" customWidth="1"/>
    <col min="14863" max="14863" width="64" customWidth="1"/>
    <col min="14864" max="14864" width="22.7109375" customWidth="1"/>
    <col min="14865" max="14865" width="21.42578125" customWidth="1"/>
    <col min="14866" max="14866" width="9.7109375" customWidth="1"/>
    <col min="14867" max="14867" width="71.7109375" customWidth="1"/>
    <col min="14868" max="14869" width="9.7109375" customWidth="1"/>
    <col min="14870" max="14870" width="12.28515625" customWidth="1"/>
    <col min="14871" max="14871" width="49.7109375" customWidth="1"/>
    <col min="14872" max="14872" width="48.42578125" customWidth="1"/>
    <col min="14873" max="14873" width="22.7109375" customWidth="1"/>
    <col min="14874" max="14874" width="21.42578125" customWidth="1"/>
    <col min="14875" max="14875" width="9.7109375" customWidth="1"/>
    <col min="15105" max="15105" width="8.42578125" customWidth="1"/>
    <col min="15106" max="15106" width="39.42578125" customWidth="1"/>
    <col min="15107" max="15107" width="14.85546875" customWidth="1"/>
    <col min="15108" max="15110" width="11" customWidth="1"/>
    <col min="15111" max="15111" width="7.140625" customWidth="1"/>
    <col min="15112" max="15112" width="18.7109375" customWidth="1"/>
    <col min="15113" max="15113" width="11" customWidth="1"/>
    <col min="15114" max="15114" width="14.85546875" customWidth="1"/>
    <col min="15115" max="15115" width="47.140625" customWidth="1"/>
    <col min="15116" max="15116" width="43.28515625" customWidth="1"/>
    <col min="15117" max="15117" width="9.7109375" customWidth="1"/>
    <col min="15118" max="15118" width="42" customWidth="1"/>
    <col min="15119" max="15119" width="64" customWidth="1"/>
    <col min="15120" max="15120" width="22.7109375" customWidth="1"/>
    <col min="15121" max="15121" width="21.42578125" customWidth="1"/>
    <col min="15122" max="15122" width="9.7109375" customWidth="1"/>
    <col min="15123" max="15123" width="71.7109375" customWidth="1"/>
    <col min="15124" max="15125" width="9.7109375" customWidth="1"/>
    <col min="15126" max="15126" width="12.28515625" customWidth="1"/>
    <col min="15127" max="15127" width="49.7109375" customWidth="1"/>
    <col min="15128" max="15128" width="48.42578125" customWidth="1"/>
    <col min="15129" max="15129" width="22.7109375" customWidth="1"/>
    <col min="15130" max="15130" width="21.42578125" customWidth="1"/>
    <col min="15131" max="15131" width="9.7109375" customWidth="1"/>
    <col min="15361" max="15361" width="8.42578125" customWidth="1"/>
    <col min="15362" max="15362" width="39.42578125" customWidth="1"/>
    <col min="15363" max="15363" width="14.85546875" customWidth="1"/>
    <col min="15364" max="15366" width="11" customWidth="1"/>
    <col min="15367" max="15367" width="7.140625" customWidth="1"/>
    <col min="15368" max="15368" width="18.7109375" customWidth="1"/>
    <col min="15369" max="15369" width="11" customWidth="1"/>
    <col min="15370" max="15370" width="14.85546875" customWidth="1"/>
    <col min="15371" max="15371" width="47.140625" customWidth="1"/>
    <col min="15372" max="15372" width="43.28515625" customWidth="1"/>
    <col min="15373" max="15373" width="9.7109375" customWidth="1"/>
    <col min="15374" max="15374" width="42" customWidth="1"/>
    <col min="15375" max="15375" width="64" customWidth="1"/>
    <col min="15376" max="15376" width="22.7109375" customWidth="1"/>
    <col min="15377" max="15377" width="21.42578125" customWidth="1"/>
    <col min="15378" max="15378" width="9.7109375" customWidth="1"/>
    <col min="15379" max="15379" width="71.7109375" customWidth="1"/>
    <col min="15380" max="15381" width="9.7109375" customWidth="1"/>
    <col min="15382" max="15382" width="12.28515625" customWidth="1"/>
    <col min="15383" max="15383" width="49.7109375" customWidth="1"/>
    <col min="15384" max="15384" width="48.42578125" customWidth="1"/>
    <col min="15385" max="15385" width="22.7109375" customWidth="1"/>
    <col min="15386" max="15386" width="21.42578125" customWidth="1"/>
    <col min="15387" max="15387" width="9.7109375" customWidth="1"/>
    <col min="15617" max="15617" width="8.42578125" customWidth="1"/>
    <col min="15618" max="15618" width="39.42578125" customWidth="1"/>
    <col min="15619" max="15619" width="14.85546875" customWidth="1"/>
    <col min="15620" max="15622" width="11" customWidth="1"/>
    <col min="15623" max="15623" width="7.140625" customWidth="1"/>
    <col min="15624" max="15624" width="18.7109375" customWidth="1"/>
    <col min="15625" max="15625" width="11" customWidth="1"/>
    <col min="15626" max="15626" width="14.85546875" customWidth="1"/>
    <col min="15627" max="15627" width="47.140625" customWidth="1"/>
    <col min="15628" max="15628" width="43.28515625" customWidth="1"/>
    <col min="15629" max="15629" width="9.7109375" customWidth="1"/>
    <col min="15630" max="15630" width="42" customWidth="1"/>
    <col min="15631" max="15631" width="64" customWidth="1"/>
    <col min="15632" max="15632" width="22.7109375" customWidth="1"/>
    <col min="15633" max="15633" width="21.42578125" customWidth="1"/>
    <col min="15634" max="15634" width="9.7109375" customWidth="1"/>
    <col min="15635" max="15635" width="71.7109375" customWidth="1"/>
    <col min="15636" max="15637" width="9.7109375" customWidth="1"/>
    <col min="15638" max="15638" width="12.28515625" customWidth="1"/>
    <col min="15639" max="15639" width="49.7109375" customWidth="1"/>
    <col min="15640" max="15640" width="48.42578125" customWidth="1"/>
    <col min="15641" max="15641" width="22.7109375" customWidth="1"/>
    <col min="15642" max="15642" width="21.42578125" customWidth="1"/>
    <col min="15643" max="15643" width="9.7109375" customWidth="1"/>
    <col min="15873" max="15873" width="8.42578125" customWidth="1"/>
    <col min="15874" max="15874" width="39.42578125" customWidth="1"/>
    <col min="15875" max="15875" width="14.85546875" customWidth="1"/>
    <col min="15876" max="15878" width="11" customWidth="1"/>
    <col min="15879" max="15879" width="7.140625" customWidth="1"/>
    <col min="15880" max="15880" width="18.7109375" customWidth="1"/>
    <col min="15881" max="15881" width="11" customWidth="1"/>
    <col min="15882" max="15882" width="14.85546875" customWidth="1"/>
    <col min="15883" max="15883" width="47.140625" customWidth="1"/>
    <col min="15884" max="15884" width="43.28515625" customWidth="1"/>
    <col min="15885" max="15885" width="9.7109375" customWidth="1"/>
    <col min="15886" max="15886" width="42" customWidth="1"/>
    <col min="15887" max="15887" width="64" customWidth="1"/>
    <col min="15888" max="15888" width="22.7109375" customWidth="1"/>
    <col min="15889" max="15889" width="21.42578125" customWidth="1"/>
    <col min="15890" max="15890" width="9.7109375" customWidth="1"/>
    <col min="15891" max="15891" width="71.7109375" customWidth="1"/>
    <col min="15892" max="15893" width="9.7109375" customWidth="1"/>
    <col min="15894" max="15894" width="12.28515625" customWidth="1"/>
    <col min="15895" max="15895" width="49.7109375" customWidth="1"/>
    <col min="15896" max="15896" width="48.42578125" customWidth="1"/>
    <col min="15897" max="15897" width="22.7109375" customWidth="1"/>
    <col min="15898" max="15898" width="21.42578125" customWidth="1"/>
    <col min="15899" max="15899" width="9.7109375" customWidth="1"/>
    <col min="16129" max="16129" width="8.42578125" customWidth="1"/>
    <col min="16130" max="16130" width="39.42578125" customWidth="1"/>
    <col min="16131" max="16131" width="14.85546875" customWidth="1"/>
    <col min="16132" max="16134" width="11" customWidth="1"/>
    <col min="16135" max="16135" width="7.140625" customWidth="1"/>
    <col min="16136" max="16136" width="18.7109375" customWidth="1"/>
    <col min="16137" max="16137" width="11" customWidth="1"/>
    <col min="16138" max="16138" width="14.85546875" customWidth="1"/>
    <col min="16139" max="16139" width="47.140625" customWidth="1"/>
    <col min="16140" max="16140" width="43.28515625" customWidth="1"/>
    <col min="16141" max="16141" width="9.7109375" customWidth="1"/>
    <col min="16142" max="16142" width="42" customWidth="1"/>
    <col min="16143" max="16143" width="64" customWidth="1"/>
    <col min="16144" max="16144" width="22.7109375" customWidth="1"/>
    <col min="16145" max="16145" width="21.42578125" customWidth="1"/>
    <col min="16146" max="16146" width="9.7109375" customWidth="1"/>
    <col min="16147" max="16147" width="71.7109375" customWidth="1"/>
    <col min="16148" max="16149" width="9.7109375" customWidth="1"/>
    <col min="16150" max="16150" width="12.28515625" customWidth="1"/>
    <col min="16151" max="16151" width="49.7109375" customWidth="1"/>
    <col min="16152" max="16152" width="48.42578125" customWidth="1"/>
    <col min="16153" max="16153" width="22.7109375" customWidth="1"/>
    <col min="16154" max="16154" width="21.42578125" customWidth="1"/>
    <col min="16155" max="16155" width="9.7109375" customWidth="1"/>
  </cols>
  <sheetData>
    <row r="1" spans="1:27" ht="15.75">
      <c r="A1" s="9" t="str">
        <f>+'FBAR Summary'!A1</f>
        <v>Template</v>
      </c>
    </row>
    <row r="2" spans="1:27" ht="15.75">
      <c r="A2" s="9" t="s">
        <v>60</v>
      </c>
    </row>
    <row r="4" spans="1:27" ht="15.75">
      <c r="A4" s="9" t="s">
        <v>59</v>
      </c>
    </row>
    <row r="5" spans="1:27">
      <c r="A5" s="49" t="s">
        <v>69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 t="s">
        <v>70</v>
      </c>
      <c r="M5" s="49"/>
      <c r="N5" s="49"/>
      <c r="O5" s="49"/>
      <c r="P5" s="49"/>
      <c r="Q5" s="49"/>
      <c r="R5" s="49"/>
      <c r="S5" s="49" t="s">
        <v>71</v>
      </c>
      <c r="T5" s="49"/>
      <c r="U5" s="49"/>
      <c r="V5" s="49"/>
      <c r="W5" s="49"/>
      <c r="X5" s="49"/>
      <c r="Y5" s="49"/>
      <c r="Z5" s="49"/>
      <c r="AA5" s="49"/>
    </row>
    <row r="6" spans="1:27" ht="75.95" customHeight="1">
      <c r="A6" s="7" t="s">
        <v>68</v>
      </c>
      <c r="B6" s="7" t="s">
        <v>72</v>
      </c>
      <c r="C6" s="7" t="s">
        <v>73</v>
      </c>
      <c r="D6" s="7" t="s">
        <v>74</v>
      </c>
      <c r="E6" s="7" t="s">
        <v>75</v>
      </c>
      <c r="F6" s="7" t="s">
        <v>76</v>
      </c>
      <c r="G6" s="7" t="s">
        <v>85</v>
      </c>
      <c r="H6" s="7" t="s">
        <v>49</v>
      </c>
      <c r="I6" s="7" t="s">
        <v>29</v>
      </c>
      <c r="J6" s="7" t="s">
        <v>28</v>
      </c>
      <c r="K6" s="7" t="s">
        <v>27</v>
      </c>
      <c r="L6" s="7" t="s">
        <v>77</v>
      </c>
      <c r="M6" s="7" t="s">
        <v>78</v>
      </c>
      <c r="N6" s="7" t="s">
        <v>79</v>
      </c>
      <c r="O6" s="7" t="s">
        <v>62</v>
      </c>
      <c r="P6" s="7" t="s">
        <v>80</v>
      </c>
      <c r="Q6" s="7" t="s">
        <v>61</v>
      </c>
      <c r="R6" s="7" t="s">
        <v>36</v>
      </c>
      <c r="S6" s="7" t="s">
        <v>67</v>
      </c>
      <c r="T6" s="7" t="s">
        <v>66</v>
      </c>
      <c r="U6" s="7" t="s">
        <v>65</v>
      </c>
      <c r="V6" s="7" t="s">
        <v>64</v>
      </c>
      <c r="W6" s="7" t="s">
        <v>63</v>
      </c>
      <c r="X6" s="7" t="s">
        <v>62</v>
      </c>
      <c r="Y6" s="7" t="s">
        <v>80</v>
      </c>
      <c r="Z6" s="7" t="s">
        <v>61</v>
      </c>
      <c r="AA6" s="7" t="s">
        <v>36</v>
      </c>
    </row>
    <row r="7" spans="1:27">
      <c r="A7" s="6"/>
      <c r="B7" s="3" t="str">
        <f>+IF('FBAR Summary'!A36="","",'FBAR Summary'!A36)</f>
        <v/>
      </c>
      <c r="C7" s="3" t="str">
        <f>+IF('FBAR Summary'!J36="","",'FBAR Summary'!J36)</f>
        <v/>
      </c>
      <c r="D7" s="10"/>
      <c r="E7" s="10"/>
      <c r="F7" s="3"/>
      <c r="G7" s="3" t="str">
        <f>IF(H7="","",VLOOKUP(H7,$E$16:$G$19,3,TRUE))</f>
        <v/>
      </c>
      <c r="H7" s="3" t="str">
        <f>+IF('FBAR Summary'!N36=0,"",'FBAR Summary'!N36)</f>
        <v/>
      </c>
      <c r="I7" s="3" t="str">
        <f>+IF(H7="","","CAD")</f>
        <v/>
      </c>
      <c r="J7" s="4" t="str">
        <f>+IF(I7="CAD",'FBAR Summary'!$C$5,"")</f>
        <v/>
      </c>
      <c r="K7" s="3" t="str">
        <f>+IF(I7="","","Bank of Canada")</f>
        <v/>
      </c>
      <c r="L7" s="3"/>
      <c r="M7" s="3"/>
      <c r="N7" s="3"/>
      <c r="O7" s="3"/>
      <c r="P7" s="3"/>
      <c r="Q7" s="3"/>
      <c r="R7" s="3"/>
      <c r="S7" s="3"/>
      <c r="T7" s="3" t="str">
        <f>+IF(B7="","","1")</f>
        <v/>
      </c>
      <c r="U7" s="3" t="str">
        <f>+IF(B7="","","3")</f>
        <v/>
      </c>
      <c r="V7" s="3" t="str">
        <f>+IF(B7="","","2")</f>
        <v/>
      </c>
      <c r="W7" s="3"/>
      <c r="X7" s="3"/>
      <c r="Y7" s="3"/>
      <c r="Z7" s="3"/>
      <c r="AA7" s="3"/>
    </row>
    <row r="8" spans="1:27">
      <c r="A8" s="6"/>
      <c r="B8" s="3" t="str">
        <f>+IF('FBAR Summary'!A37="","",'FBAR Summary'!A37)</f>
        <v/>
      </c>
      <c r="C8" s="3" t="str">
        <f>+IF('FBAR Summary'!J37="","",'FBAR Summary'!J37)</f>
        <v/>
      </c>
      <c r="D8" s="10"/>
      <c r="E8" s="10"/>
      <c r="F8" s="3"/>
      <c r="G8" s="3" t="str">
        <f>IF(H8="","",VLOOKUP(H8,$E$16:$G$19,3,TRUE))</f>
        <v/>
      </c>
      <c r="H8" s="3" t="str">
        <f>+IF('FBAR Summary'!N37=0,"",'FBAR Summary'!N37)</f>
        <v/>
      </c>
      <c r="I8" s="3" t="str">
        <f>+IF(H8="","","CAD")</f>
        <v/>
      </c>
      <c r="J8" s="4" t="str">
        <f>+IF(I8="CAD",'FBAR Summary'!$C$5,"")</f>
        <v/>
      </c>
      <c r="K8" s="3" t="str">
        <f>+IF(I8="","","Bank of Canada")</f>
        <v/>
      </c>
      <c r="L8" s="3"/>
      <c r="M8" s="3"/>
      <c r="N8" s="3"/>
      <c r="O8" s="3"/>
      <c r="P8" s="3"/>
      <c r="Q8" s="3"/>
      <c r="R8" s="3"/>
      <c r="S8" s="3"/>
      <c r="T8" s="3" t="str">
        <f>+IF(B8="","","1")</f>
        <v/>
      </c>
      <c r="U8" s="3" t="str">
        <f>+IF(B8="","","3")</f>
        <v/>
      </c>
      <c r="V8" s="3" t="str">
        <f>+IF(B8="","","2")</f>
        <v/>
      </c>
      <c r="W8" s="3"/>
      <c r="X8" s="3"/>
      <c r="Y8" s="3"/>
      <c r="Z8" s="3"/>
      <c r="AA8" s="3"/>
    </row>
    <row r="9" spans="1:27">
      <c r="A9" s="6"/>
      <c r="B9" s="3" t="str">
        <f>+IF('FBAR Summary'!A38="","",'FBAR Summary'!A38)</f>
        <v/>
      </c>
      <c r="C9" s="3" t="str">
        <f>+IF('FBAR Summary'!J38="","",'FBAR Summary'!J38)</f>
        <v/>
      </c>
      <c r="D9" s="10"/>
      <c r="E9" s="10"/>
      <c r="F9" s="3"/>
      <c r="G9" s="3" t="str">
        <f>IF(H9="","",VLOOKUP(H9,$E$16:$G$19,3,TRUE))</f>
        <v/>
      </c>
      <c r="H9" s="3" t="str">
        <f>+IF('FBAR Summary'!N38=0,"",'FBAR Summary'!N38)</f>
        <v/>
      </c>
      <c r="I9" s="3" t="str">
        <f>+IF(H9="","","CAD")</f>
        <v/>
      </c>
      <c r="J9" s="4" t="str">
        <f>+IF(I9="CAD",'FBAR Summary'!$C$5,"")</f>
        <v/>
      </c>
      <c r="K9" s="3" t="str">
        <f>+IF(I9="","","Bank of Canada")</f>
        <v/>
      </c>
      <c r="L9" s="3"/>
      <c r="M9" s="3"/>
      <c r="N9" s="3"/>
      <c r="O9" s="3"/>
      <c r="P9" s="3"/>
      <c r="Q9" s="3"/>
      <c r="R9" s="3"/>
      <c r="S9" s="3"/>
      <c r="T9" s="3" t="str">
        <f>+IF(B9="","","1")</f>
        <v/>
      </c>
      <c r="U9" s="3" t="str">
        <f>+IF(B9="","","3")</f>
        <v/>
      </c>
      <c r="V9" s="3" t="str">
        <f>+IF(B9="","","2")</f>
        <v/>
      </c>
      <c r="W9" s="3"/>
      <c r="X9" s="3"/>
      <c r="Y9" s="3"/>
      <c r="Z9" s="3"/>
      <c r="AA9" s="3"/>
    </row>
    <row r="10" spans="1:27">
      <c r="A10" s="6"/>
      <c r="B10" s="3" t="str">
        <f>+IF('FBAR Summary'!A39="","",'FBAR Summary'!A39)</f>
        <v/>
      </c>
      <c r="C10" s="3" t="str">
        <f>+IF('FBAR Summary'!J39="","",'FBAR Summary'!J39)</f>
        <v/>
      </c>
      <c r="D10" s="10"/>
      <c r="E10" s="10"/>
      <c r="F10" s="3"/>
      <c r="G10" s="3" t="str">
        <f>IF(H10="","",VLOOKUP(H10,$E$16:$G$19,3,TRUE))</f>
        <v/>
      </c>
      <c r="H10" s="3" t="str">
        <f>+IF('FBAR Summary'!N39=0,"",'FBAR Summary'!N39)</f>
        <v/>
      </c>
      <c r="I10" s="3" t="str">
        <f>+IF(H10="","","CAD")</f>
        <v/>
      </c>
      <c r="J10" s="4" t="str">
        <f>+IF(I10="CAD",'FBAR Summary'!$C$5,"")</f>
        <v/>
      </c>
      <c r="K10" s="3" t="str">
        <f>+IF(I10="","","Bank of Canada")</f>
        <v/>
      </c>
      <c r="L10" s="3"/>
      <c r="M10" s="3"/>
      <c r="N10" s="3"/>
      <c r="O10" s="3"/>
      <c r="P10" s="3"/>
      <c r="Q10" s="3"/>
      <c r="R10" s="3"/>
      <c r="S10" s="3"/>
      <c r="T10" s="3" t="str">
        <f>+IF(B10="","","1")</f>
        <v/>
      </c>
      <c r="U10" s="3" t="str">
        <f>+IF(B10="","","3")</f>
        <v/>
      </c>
      <c r="V10" s="3" t="str">
        <f>+IF(B10="","","2")</f>
        <v/>
      </c>
      <c r="W10" s="3"/>
      <c r="X10" s="3"/>
      <c r="Y10" s="3"/>
      <c r="Z10" s="3"/>
      <c r="AA10" s="3"/>
    </row>
    <row r="11" spans="1:27">
      <c r="A11" s="6"/>
      <c r="B11" s="3" t="str">
        <f>+IF('FBAR Summary'!A40="","",'FBAR Summary'!A40)</f>
        <v/>
      </c>
      <c r="C11" s="3" t="str">
        <f>+IF('FBAR Summary'!J40="","",'FBAR Summary'!J40)</f>
        <v/>
      </c>
      <c r="D11" s="10"/>
      <c r="E11" s="10"/>
      <c r="F11" s="3"/>
      <c r="G11" s="3" t="str">
        <f>IF(H11="","",VLOOKUP(H11,$E$16:$G$19,3,TRUE))</f>
        <v/>
      </c>
      <c r="H11" s="3" t="str">
        <f>+IF('FBAR Summary'!N40=0,"",'FBAR Summary'!N40)</f>
        <v/>
      </c>
      <c r="I11" s="3" t="str">
        <f>+IF(H11="","","CAD")</f>
        <v/>
      </c>
      <c r="J11" s="4" t="str">
        <f>+IF(I11="CAD",'FBAR Summary'!$C$5,"")</f>
        <v/>
      </c>
      <c r="K11" s="3" t="str">
        <f>+IF(I11="","","Bank of Canada")</f>
        <v/>
      </c>
      <c r="L11" s="3"/>
      <c r="M11" s="3"/>
      <c r="N11" s="3"/>
      <c r="O11" s="3"/>
      <c r="P11" s="3"/>
      <c r="Q11" s="3"/>
      <c r="R11" s="3"/>
      <c r="S11" s="3"/>
      <c r="T11" s="3" t="str">
        <f>+IF(B11="","","1")</f>
        <v/>
      </c>
      <c r="U11" s="3" t="str">
        <f>+IF(B11="","","3")</f>
        <v/>
      </c>
      <c r="V11" s="3" t="str">
        <f>+IF(B11="","","2")</f>
        <v/>
      </c>
      <c r="W11" s="3"/>
      <c r="X11" s="3"/>
      <c r="Y11" s="3"/>
      <c r="Z11" s="3"/>
      <c r="AA11" s="3"/>
    </row>
    <row r="15" spans="1:27">
      <c r="E15" t="s">
        <v>81</v>
      </c>
    </row>
    <row r="16" spans="1:27">
      <c r="E16" s="11">
        <v>0</v>
      </c>
      <c r="F16" s="11">
        <v>50000</v>
      </c>
      <c r="G16">
        <v>1</v>
      </c>
    </row>
    <row r="17" spans="5:7">
      <c r="E17" s="11">
        <v>50001</v>
      </c>
      <c r="F17" s="11">
        <v>100000</v>
      </c>
      <c r="G17">
        <v>2</v>
      </c>
    </row>
    <row r="18" spans="5:7">
      <c r="E18" s="11">
        <v>100001</v>
      </c>
      <c r="F18" s="11">
        <v>150000</v>
      </c>
      <c r="G18">
        <v>3</v>
      </c>
    </row>
    <row r="19" spans="5:7">
      <c r="E19" s="11">
        <v>150001</v>
      </c>
      <c r="F19" s="11" t="s">
        <v>82</v>
      </c>
      <c r="G19">
        <v>4</v>
      </c>
    </row>
  </sheetData>
  <mergeCells count="3">
    <mergeCell ref="A5:K5"/>
    <mergeCell ref="L5:R5"/>
    <mergeCell ref="S5:AA5"/>
  </mergeCells>
  <pageMargins left="0.75" right="0.75" top="1" bottom="1" header="0.5" footer="0.5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5"/>
  <sheetViews>
    <sheetView workbookViewId="0">
      <selection activeCell="J7" sqref="J7"/>
    </sheetView>
  </sheetViews>
  <sheetFormatPr defaultColWidth="9.140625" defaultRowHeight="16.5"/>
  <cols>
    <col min="1" max="1" width="13.42578125" style="1" bestFit="1" customWidth="1"/>
    <col min="2" max="2" width="13.42578125" style="1" customWidth="1"/>
    <col min="3" max="3" width="9.7109375" style="1" bestFit="1" customWidth="1"/>
    <col min="4" max="16384" width="9.140625" style="1"/>
  </cols>
  <sheetData>
    <row r="1" spans="1:3">
      <c r="A1" s="50" t="s">
        <v>95</v>
      </c>
      <c r="B1" s="50"/>
      <c r="C1" s="50"/>
    </row>
    <row r="2" spans="1:3">
      <c r="A2" s="13">
        <v>37256</v>
      </c>
      <c r="B2" s="15">
        <f>YEAR(A2)</f>
        <v>2001</v>
      </c>
      <c r="C2" s="2">
        <v>1.5920000000000001</v>
      </c>
    </row>
    <row r="3" spans="1:3">
      <c r="A3" s="13">
        <v>37621</v>
      </c>
      <c r="B3" s="15">
        <f t="shared" ref="B3:B23" si="0">YEAR(A3)</f>
        <v>2002</v>
      </c>
      <c r="C3" s="2">
        <v>1.579</v>
      </c>
    </row>
    <row r="4" spans="1:3">
      <c r="A4" s="13">
        <v>37986</v>
      </c>
      <c r="B4" s="15">
        <f t="shared" si="0"/>
        <v>2003</v>
      </c>
      <c r="C4" s="2">
        <v>1.3240000000000001</v>
      </c>
    </row>
    <row r="5" spans="1:3">
      <c r="A5" s="13">
        <v>38352</v>
      </c>
      <c r="B5" s="15">
        <f t="shared" si="0"/>
        <v>2004</v>
      </c>
      <c r="C5" s="2">
        <v>1.1879999999999999</v>
      </c>
    </row>
    <row r="6" spans="1:3">
      <c r="A6" s="13">
        <v>38717</v>
      </c>
      <c r="B6" s="15">
        <f t="shared" si="0"/>
        <v>2005</v>
      </c>
      <c r="C6" s="2">
        <v>1.1679999999999999</v>
      </c>
    </row>
    <row r="7" spans="1:3">
      <c r="A7" s="13">
        <v>39082</v>
      </c>
      <c r="B7" s="15">
        <f t="shared" si="0"/>
        <v>2006</v>
      </c>
      <c r="C7" s="2">
        <v>1.1719999999999999</v>
      </c>
    </row>
    <row r="8" spans="1:3">
      <c r="A8" s="13">
        <v>39447</v>
      </c>
      <c r="B8" s="15">
        <f t="shared" si="0"/>
        <v>2007</v>
      </c>
      <c r="C8" s="2">
        <v>0.999</v>
      </c>
    </row>
    <row r="9" spans="1:3">
      <c r="A9" s="13">
        <v>39813</v>
      </c>
      <c r="B9" s="15">
        <f t="shared" si="0"/>
        <v>2008</v>
      </c>
      <c r="C9" s="2">
        <v>1.1910000000000001</v>
      </c>
    </row>
    <row r="10" spans="1:3">
      <c r="A10" s="13">
        <v>40178</v>
      </c>
      <c r="B10" s="15">
        <f t="shared" si="0"/>
        <v>2009</v>
      </c>
      <c r="C10" s="2">
        <v>1.0509999999999999</v>
      </c>
    </row>
    <row r="11" spans="1:3">
      <c r="A11" s="13">
        <v>40543</v>
      </c>
      <c r="B11" s="15">
        <f t="shared" si="0"/>
        <v>2010</v>
      </c>
      <c r="C11" s="2">
        <v>1.02</v>
      </c>
    </row>
    <row r="12" spans="1:3">
      <c r="A12" s="13">
        <v>40908</v>
      </c>
      <c r="B12" s="15">
        <f t="shared" si="0"/>
        <v>2011</v>
      </c>
      <c r="C12" s="2">
        <v>1.018</v>
      </c>
    </row>
    <row r="13" spans="1:3">
      <c r="A13" s="13">
        <v>41274</v>
      </c>
      <c r="B13" s="15">
        <f t="shared" si="0"/>
        <v>2012</v>
      </c>
      <c r="C13" s="2">
        <v>0.995</v>
      </c>
    </row>
    <row r="14" spans="1:3">
      <c r="A14" s="13">
        <v>41639</v>
      </c>
      <c r="B14" s="15">
        <f t="shared" si="0"/>
        <v>2013</v>
      </c>
      <c r="C14" s="2">
        <v>1.0640000000000001</v>
      </c>
    </row>
    <row r="15" spans="1:3">
      <c r="A15" s="13">
        <v>42004</v>
      </c>
      <c r="B15" s="15">
        <f t="shared" si="0"/>
        <v>2014</v>
      </c>
      <c r="C15" s="2">
        <v>1.1579999999999999</v>
      </c>
    </row>
    <row r="16" spans="1:3">
      <c r="A16" s="13">
        <v>42369</v>
      </c>
      <c r="B16" s="15">
        <f t="shared" si="0"/>
        <v>2015</v>
      </c>
      <c r="C16" s="2">
        <v>1.3859999999999999</v>
      </c>
    </row>
    <row r="17" spans="1:3">
      <c r="A17" s="13">
        <v>42735</v>
      </c>
      <c r="B17" s="15">
        <f t="shared" si="0"/>
        <v>2016</v>
      </c>
      <c r="C17" s="2">
        <v>1.3460000000000001</v>
      </c>
    </row>
    <row r="18" spans="1:3">
      <c r="A18" s="13">
        <v>43100</v>
      </c>
      <c r="B18" s="15">
        <f t="shared" si="0"/>
        <v>2017</v>
      </c>
      <c r="C18" s="2">
        <v>1.2549999999999999</v>
      </c>
    </row>
    <row r="19" spans="1:3">
      <c r="A19" s="13">
        <v>43465</v>
      </c>
      <c r="B19" s="15">
        <f t="shared" si="0"/>
        <v>2018</v>
      </c>
      <c r="C19" s="2">
        <v>1.3620000000000001</v>
      </c>
    </row>
    <row r="20" spans="1:3">
      <c r="A20" s="13">
        <v>43830</v>
      </c>
      <c r="B20" s="15">
        <f t="shared" si="0"/>
        <v>2019</v>
      </c>
      <c r="C20" s="2">
        <v>1.3</v>
      </c>
    </row>
    <row r="21" spans="1:3">
      <c r="A21" s="13">
        <v>44196</v>
      </c>
      <c r="B21" s="15">
        <f t="shared" si="0"/>
        <v>2020</v>
      </c>
      <c r="C21" s="2">
        <v>1.2749999999999999</v>
      </c>
    </row>
    <row r="22" spans="1:3">
      <c r="A22" s="13">
        <v>44561</v>
      </c>
      <c r="B22" s="15">
        <f t="shared" si="0"/>
        <v>2021</v>
      </c>
      <c r="C22" s="2">
        <v>1.2769999999999999</v>
      </c>
    </row>
    <row r="23" spans="1:3">
      <c r="A23" s="14">
        <v>44926</v>
      </c>
      <c r="B23" s="15">
        <f t="shared" si="0"/>
        <v>2022</v>
      </c>
      <c r="C23" s="1">
        <v>1.3540000000000001</v>
      </c>
    </row>
    <row r="24" spans="1:3">
      <c r="A24" s="14">
        <v>45291</v>
      </c>
      <c r="B24" s="15">
        <f t="shared" ref="B24:B25" si="1">YEAR(A24)</f>
        <v>2023</v>
      </c>
      <c r="C24" s="1">
        <v>1.3260000000000001</v>
      </c>
    </row>
    <row r="25" spans="1:3">
      <c r="A25" s="14">
        <v>45657</v>
      </c>
      <c r="B25" s="15">
        <f t="shared" si="1"/>
        <v>2024</v>
      </c>
      <c r="C25" s="1">
        <v>1.4379999999999999</v>
      </c>
    </row>
  </sheetData>
  <sortState xmlns:xlrd2="http://schemas.microsoft.com/office/spreadsheetml/2017/richdata2" ref="A2:C22">
    <sortCondition ref="A2:A22"/>
  </sortState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FBAR Summary</vt:lpstr>
      <vt:lpstr>FBAR Export</vt:lpstr>
      <vt:lpstr>FBAR Export Prior Years</vt:lpstr>
      <vt:lpstr>8938 Export</vt:lpstr>
      <vt:lpstr>Daily 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Strandberg</dc:creator>
  <cp:lastModifiedBy>Moire Fecteau</cp:lastModifiedBy>
  <cp:lastPrinted>2011-09-21T17:13:41Z</cp:lastPrinted>
  <dcterms:created xsi:type="dcterms:W3CDTF">2011-08-29T17:47:07Z</dcterms:created>
  <dcterms:modified xsi:type="dcterms:W3CDTF">2026-02-13T13:14:21Z</dcterms:modified>
</cp:coreProperties>
</file>